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ktro\AppData\Local\Temp\Fabasoft\Work\"/>
    </mc:Choice>
  </mc:AlternateContent>
  <bookViews>
    <workbookView xWindow="240" yWindow="90" windowWidth="28380" windowHeight="14955"/>
  </bookViews>
  <sheets>
    <sheet name="Bildungsausgaben" sheetId="1" r:id="rId1"/>
    <sheet name="Bildungsausgaben pro Stufe" sheetId="4" r:id="rId2"/>
    <sheet name="Übersicht Finanzlage" sheetId="5" r:id="rId3"/>
    <sheet name="Finanzkennzahlen" sheetId="6" r:id="rId4"/>
  </sheets>
  <definedNames>
    <definedName name="_xlnm._FilterDatabase" localSheetId="0" hidden="1">Bildungsausgaben!$C$13:$AY$13</definedName>
    <definedName name="_xlnm._FilterDatabase" localSheetId="1" hidden="1">'Bildungsausgaben pro Stufe'!$C$13:$AX$13</definedName>
    <definedName name="_xlnm._FilterDatabase" localSheetId="2" hidden="1">'Übersicht Finanzlage'!$A$13:$BC$13</definedName>
    <definedName name="_xlnm.Print_Titles" localSheetId="0">Bildungsausgaben!$9:$13</definedName>
    <definedName name="_xlnm.Print_Titles" localSheetId="1">'Bildungsausgaben pro Stufe'!$11:$13</definedName>
  </definedNames>
  <calcPr calcId="162913"/>
</workbook>
</file>

<file path=xl/calcChain.xml><?xml version="1.0" encoding="utf-8"?>
<calcChain xmlns="http://schemas.openxmlformats.org/spreadsheetml/2006/main">
  <c r="Y6" i="5" l="1"/>
  <c r="Y5" i="5"/>
  <c r="AO6" i="5" l="1"/>
  <c r="AO5" i="5"/>
  <c r="AU6" i="5"/>
  <c r="AU5" i="5"/>
  <c r="AR6" i="5"/>
  <c r="AR5" i="5"/>
  <c r="AM6" i="5" l="1"/>
  <c r="AL6" i="5"/>
  <c r="AL5" i="5"/>
  <c r="AJ6" i="5"/>
  <c r="AS6" i="5" s="1"/>
  <c r="AI6" i="5"/>
  <c r="AJ5" i="5"/>
  <c r="AS5" i="5" s="1"/>
  <c r="AI5" i="5"/>
  <c r="AG6" i="5"/>
  <c r="AG5" i="5"/>
  <c r="AX6" i="5"/>
  <c r="AX5" i="5"/>
  <c r="AT6" i="5"/>
  <c r="AW6" i="5" s="1"/>
  <c r="AQ6" i="5"/>
  <c r="AF6" i="5"/>
  <c r="AE6" i="5"/>
  <c r="AD6" i="5"/>
  <c r="AA6" i="5"/>
  <c r="N6" i="5"/>
  <c r="AT5" i="5"/>
  <c r="AW5" i="5" s="1"/>
  <c r="AQ5" i="5"/>
  <c r="AF5" i="5"/>
  <c r="AH5" i="5" s="1"/>
  <c r="AE5" i="5"/>
  <c r="AD5" i="5"/>
  <c r="AA5" i="5"/>
  <c r="N5" i="5"/>
  <c r="AH6" i="5" l="1"/>
  <c r="AK5" i="5"/>
  <c r="AK6" i="5"/>
  <c r="AN6" i="5"/>
  <c r="AN5" i="5"/>
  <c r="N5" i="4"/>
  <c r="AX5" i="1"/>
  <c r="AT5" i="1"/>
  <c r="AP5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K5" i="1"/>
  <c r="K6" i="1"/>
  <c r="AY6" i="1" l="1"/>
  <c r="S6" i="1"/>
  <c r="W6" i="1"/>
  <c r="AA6" i="1"/>
  <c r="AE6" i="1"/>
  <c r="Q6" i="1"/>
  <c r="U6" i="1"/>
  <c r="Y6" i="1"/>
  <c r="AC6" i="1"/>
  <c r="AG6" i="1"/>
  <c r="AK6" i="1"/>
  <c r="AM6" i="1"/>
  <c r="AI6" i="1"/>
  <c r="AO6" i="1"/>
  <c r="AQ6" i="1"/>
  <c r="AU6" i="1"/>
  <c r="AS5" i="4"/>
  <c r="AW5" i="4"/>
  <c r="AO5" i="4"/>
  <c r="AP6" i="4" s="1"/>
  <c r="AM5" i="4"/>
  <c r="AK5" i="4"/>
  <c r="AL6" i="4" s="1"/>
  <c r="AI5" i="4"/>
  <c r="AJ6" i="4" s="1"/>
  <c r="AG5" i="4"/>
  <c r="AE5" i="4"/>
  <c r="AF6" i="4" s="1"/>
  <c r="AC5" i="4"/>
  <c r="AA5" i="4"/>
  <c r="AB6" i="4" s="1"/>
  <c r="Y5" i="4"/>
  <c r="W5" i="4"/>
  <c r="X6" i="4" s="1"/>
  <c r="U5" i="4"/>
  <c r="S5" i="4"/>
  <c r="T6" i="4" s="1"/>
  <c r="Q5" i="4"/>
  <c r="O5" i="4"/>
  <c r="P6" i="4" s="1"/>
  <c r="N6" i="4"/>
  <c r="R6" i="4" l="1"/>
  <c r="V6" i="4"/>
  <c r="Z6" i="4"/>
  <c r="AD6" i="4"/>
  <c r="AH6" i="4"/>
  <c r="AN6" i="4"/>
  <c r="AX6" i="4"/>
  <c r="AT6" i="4"/>
</calcChain>
</file>

<file path=xl/sharedStrings.xml><?xml version="1.0" encoding="utf-8"?>
<sst xmlns="http://schemas.openxmlformats.org/spreadsheetml/2006/main" count="3869" uniqueCount="395">
  <si>
    <t>ID_SG</t>
  </si>
  <si>
    <t>SG_ID_GIS</t>
  </si>
  <si>
    <t>SG_BEZEICHNUNG</t>
  </si>
  <si>
    <t>SG_BEZEICHNUNG_KURZ</t>
  </si>
  <si>
    <t>JAHR</t>
  </si>
  <si>
    <t>PG</t>
  </si>
  <si>
    <t>SGTYP2</t>
  </si>
  <si>
    <t>SGTYP_LANG</t>
  </si>
  <si>
    <t>SGTYP_CODE</t>
  </si>
  <si>
    <t>MODUS</t>
  </si>
  <si>
    <t>SCHUELER</t>
  </si>
  <si>
    <t>EINWOHNER</t>
  </si>
  <si>
    <t>STEUERKRAFT</t>
  </si>
  <si>
    <t>Steuerkraft_Einwohner</t>
  </si>
  <si>
    <t>STEUERFUSS</t>
  </si>
  <si>
    <t>Nettoaufwand</t>
  </si>
  <si>
    <t>Nettoaufwand_Schueler</t>
  </si>
  <si>
    <t>Volksschulaufwand</t>
  </si>
  <si>
    <t>Volksschulaufwand_Schueler</t>
  </si>
  <si>
    <t>Unterrichtsaufwand</t>
  </si>
  <si>
    <t>Unterrichtsaufwand_Schueler</t>
  </si>
  <si>
    <t>Besoldung</t>
  </si>
  <si>
    <t>Besoldung_Schueler</t>
  </si>
  <si>
    <t>Schulmaterial</t>
  </si>
  <si>
    <t>Schulmaterial_Schueler</t>
  </si>
  <si>
    <t>Uebriger Unterrichtsaufwand</t>
  </si>
  <si>
    <t>Uebriger Unterrichtsaufwand_Schueler</t>
  </si>
  <si>
    <t>Verwaltungsaufwand</t>
  </si>
  <si>
    <t>Verwaltungsaufwand_Schueler</t>
  </si>
  <si>
    <t>Gebaeudeaufwand</t>
  </si>
  <si>
    <t>Gebaeudeaufwand_Schueler</t>
  </si>
  <si>
    <t>Abschreibungen</t>
  </si>
  <si>
    <t>Abschreibungen_Schueler</t>
  </si>
  <si>
    <t>Unterhalt</t>
  </si>
  <si>
    <t>Unterhalt_Schueler</t>
  </si>
  <si>
    <t>Zinsen</t>
  </si>
  <si>
    <t>Zinsen_Schueler</t>
  </si>
  <si>
    <t>Uebriger Aufwand</t>
  </si>
  <si>
    <t>Uebriger Aufwand_Schueler</t>
  </si>
  <si>
    <t>FinanzierungAV</t>
  </si>
  <si>
    <t>FinanzierungAV_Schueler</t>
  </si>
  <si>
    <t>Steuern</t>
  </si>
  <si>
    <t>Steuern_Schueler</t>
  </si>
  <si>
    <t>BeitragsleistungenRech</t>
  </si>
  <si>
    <t>BeitragsleistungenRech_Schueler</t>
  </si>
  <si>
    <t>BeitragsleistungenAV</t>
  </si>
  <si>
    <t>BeitragsleistungenAV_Schueler</t>
  </si>
  <si>
    <t>ErfolgRech</t>
  </si>
  <si>
    <t>ErfolgRech_Schueler</t>
  </si>
  <si>
    <t>ErfolgAV</t>
  </si>
  <si>
    <t>ErfolgAV_Schueler</t>
  </si>
  <si>
    <t>KontrolleRech</t>
  </si>
  <si>
    <t>zusAbschr</t>
  </si>
  <si>
    <t>Aadorf VSG</t>
  </si>
  <si>
    <t>Aadorf</t>
  </si>
  <si>
    <t/>
  </si>
  <si>
    <t>VSG</t>
  </si>
  <si>
    <t>Volksschulgemeinde</t>
  </si>
  <si>
    <t>Affeltrangen SSG</t>
  </si>
  <si>
    <t>Affeltrangen</t>
  </si>
  <si>
    <t>SSG</t>
  </si>
  <si>
    <t>Sekundarschulgemeinde</t>
  </si>
  <si>
    <t>2</t>
  </si>
  <si>
    <t>Altnau PSG</t>
  </si>
  <si>
    <t>Altnau</t>
  </si>
  <si>
    <t>PSG</t>
  </si>
  <si>
    <t>Primarschulgemeinde</t>
  </si>
  <si>
    <t>Altnau SSG</t>
  </si>
  <si>
    <t>Amlikon-Holzhäusern PSG</t>
  </si>
  <si>
    <t>Amlikon-Holzhäusern</t>
  </si>
  <si>
    <t>Amriswil</t>
  </si>
  <si>
    <t>Arbon PSG</t>
  </si>
  <si>
    <t>Arbon</t>
  </si>
  <si>
    <t>Arbon SSG</t>
  </si>
  <si>
    <t>Berg-Birwinken VSG</t>
  </si>
  <si>
    <t>Berg-Birwinken</t>
  </si>
  <si>
    <t>Berlingen PG</t>
  </si>
  <si>
    <t>Berlingen</t>
  </si>
  <si>
    <t>1</t>
  </si>
  <si>
    <t>Bettwiesen PSG</t>
  </si>
  <si>
    <t>Bettwiesen</t>
  </si>
  <si>
    <t>Bichelsee-Balterswil VSG</t>
  </si>
  <si>
    <t>Bichelsee-Balterswil</t>
  </si>
  <si>
    <t>Bischofszell VSG</t>
  </si>
  <si>
    <t>Bischofszell</t>
  </si>
  <si>
    <t>Bottighofen PSG</t>
  </si>
  <si>
    <t>Bottighofen</t>
  </si>
  <si>
    <t>Braunau PSG</t>
  </si>
  <si>
    <t>Braunau</t>
  </si>
  <si>
    <t>Bürglen VSG</t>
  </si>
  <si>
    <t>Bürglen</t>
  </si>
  <si>
    <t>Bussnang-Rothenhausen PSG</t>
  </si>
  <si>
    <t>Bussnang-Rothenhausen</t>
  </si>
  <si>
    <t>Dozwil-Kesswil-Uttwil SSG</t>
  </si>
  <si>
    <t>Dozwil-Kesswil-Uttwil</t>
  </si>
  <si>
    <t>Egnach VSG</t>
  </si>
  <si>
    <t>Egnach</t>
  </si>
  <si>
    <t>Erlen VSG</t>
  </si>
  <si>
    <t>Erlen</t>
  </si>
  <si>
    <t>Ermatingen PSG</t>
  </si>
  <si>
    <t>Ermatingen</t>
  </si>
  <si>
    <t>Ermatingen SSG</t>
  </si>
  <si>
    <t>Eschenz PSG</t>
  </si>
  <si>
    <t>Eschenz</t>
  </si>
  <si>
    <t>Eschenz SSG</t>
  </si>
  <si>
    <t>Eschlikon VSG</t>
  </si>
  <si>
    <t>Eschlikon</t>
  </si>
  <si>
    <t>Felben-Wellhausen PSG</t>
  </si>
  <si>
    <t>Felben-Wellhausen</t>
  </si>
  <si>
    <t>Fischingen VSG</t>
  </si>
  <si>
    <t>Fischingen</t>
  </si>
  <si>
    <t>Frasnacht PSG</t>
  </si>
  <si>
    <t>Frasnacht</t>
  </si>
  <si>
    <t>Frauenfeld PSG</t>
  </si>
  <si>
    <t>Frauenfeld</t>
  </si>
  <si>
    <t>Frauenfeld SSG</t>
  </si>
  <si>
    <t>Freidorf-Watt PSG</t>
  </si>
  <si>
    <t>Freidorf-Watt</t>
  </si>
  <si>
    <t>Gachnang PSG</t>
  </si>
  <si>
    <t>Gachnang</t>
  </si>
  <si>
    <t>Güttingen PSG</t>
  </si>
  <si>
    <t>Güttingen</t>
  </si>
  <si>
    <t>Halingen SSG</t>
  </si>
  <si>
    <t>Halingen</t>
  </si>
  <si>
    <t>Herdern-Dettighofen PSG</t>
  </si>
  <si>
    <t>Herdern-Dettighofen</t>
  </si>
  <si>
    <t>Horn VSG</t>
  </si>
  <si>
    <t>Horn</t>
  </si>
  <si>
    <t>Hüttlingen PSG</t>
  </si>
  <si>
    <t>Hüttlingen</t>
  </si>
  <si>
    <t>Hüttwilen PSG</t>
  </si>
  <si>
    <t>Hüttwilen</t>
  </si>
  <si>
    <t>Hüttwilen SSG</t>
  </si>
  <si>
    <t>Kemmental VSG</t>
  </si>
  <si>
    <t>Kemmental</t>
  </si>
  <si>
    <t>Kreuzlingen PSG</t>
  </si>
  <si>
    <t>Kreuzlingen</t>
  </si>
  <si>
    <t>Kreuzlingen SSG</t>
  </si>
  <si>
    <t>Langrickenbach PSG</t>
  </si>
  <si>
    <t>Langrickenbach</t>
  </si>
  <si>
    <t>Lauchetal PSG</t>
  </si>
  <si>
    <t>Lauchetal</t>
  </si>
  <si>
    <t>Lommis PSG</t>
  </si>
  <si>
    <t>Lommis</t>
  </si>
  <si>
    <t>Mammern PG</t>
  </si>
  <si>
    <t>Mammern</t>
  </si>
  <si>
    <t>Märstetten PSG</t>
  </si>
  <si>
    <t>Märstetten</t>
  </si>
  <si>
    <t>Matzingen PSG</t>
  </si>
  <si>
    <t>Matzingen</t>
  </si>
  <si>
    <t>Müllheim PSG</t>
  </si>
  <si>
    <t>Müllheim</t>
  </si>
  <si>
    <t>Müllheim SSG</t>
  </si>
  <si>
    <t>Münchwilen VSG</t>
  </si>
  <si>
    <t>Münchwilen</t>
  </si>
  <si>
    <t>Münsterlingen PSG</t>
  </si>
  <si>
    <t>Münsterlingen</t>
  </si>
  <si>
    <t>Neunforn</t>
  </si>
  <si>
    <t>Nollen VSG</t>
  </si>
  <si>
    <t>Nollen</t>
  </si>
  <si>
    <t>Nussbaumen PSG</t>
  </si>
  <si>
    <t>Nussbaumen</t>
  </si>
  <si>
    <t>Oberhofen-Lengwil PSG</t>
  </si>
  <si>
    <t>Oberhofen-Lengwil</t>
  </si>
  <si>
    <t>Ottoberg PSG</t>
  </si>
  <si>
    <t>Ottoberg</t>
  </si>
  <si>
    <t>Pfyn PSG</t>
  </si>
  <si>
    <t>Pfyn</t>
  </si>
  <si>
    <t>Regio Märwil PSG</t>
  </si>
  <si>
    <t>Regio Märwil</t>
  </si>
  <si>
    <t>Region Diessenhofen VSG</t>
  </si>
  <si>
    <t>Region Diessenhofen</t>
  </si>
  <si>
    <t>Rickenbach PSG</t>
  </si>
  <si>
    <t>Rickenbach</t>
  </si>
  <si>
    <t>Rickenbach-Wilen SSG</t>
  </si>
  <si>
    <t>Rickenbach-Wilen</t>
  </si>
  <si>
    <t>Roggwil PSG</t>
  </si>
  <si>
    <t>Roggwil</t>
  </si>
  <si>
    <t>Romanshorn PSG</t>
  </si>
  <si>
    <t>Romanshorn</t>
  </si>
  <si>
    <t>Romanshorn-Salmsach SSG</t>
  </si>
  <si>
    <t>Romanshorn-Salmsach</t>
  </si>
  <si>
    <t>Salenstein PG</t>
  </si>
  <si>
    <t>Salenstein</t>
  </si>
  <si>
    <t>Salmsach PG</t>
  </si>
  <si>
    <t>Salmsach</t>
  </si>
  <si>
    <t>Sirnach</t>
  </si>
  <si>
    <t>Stachen PSG</t>
  </si>
  <si>
    <t>Stachen</t>
  </si>
  <si>
    <t>Steckborn PSG</t>
  </si>
  <si>
    <t>Steckborn</t>
  </si>
  <si>
    <t>Steckborn SSG</t>
  </si>
  <si>
    <t>Stettfurt PSG</t>
  </si>
  <si>
    <t>Stettfurt</t>
  </si>
  <si>
    <t>Tägerwilen VSG</t>
  </si>
  <si>
    <t>Tägerwilen</t>
  </si>
  <si>
    <t>Thundorf PSG</t>
  </si>
  <si>
    <t>Thundorf</t>
  </si>
  <si>
    <t>Tobel-Tägerschen PG</t>
  </si>
  <si>
    <t>Tobel-Tägerschen</t>
  </si>
  <si>
    <t>Uesslingen-Buch PSG</t>
  </si>
  <si>
    <t>Uesslingen-Buch</t>
  </si>
  <si>
    <t>Uttwil PSG</t>
  </si>
  <si>
    <t>Uttwil</t>
  </si>
  <si>
    <t>Wagenhausen-Kaltenbach PSG</t>
  </si>
  <si>
    <t>Wagenhausen-Kaltenbach</t>
  </si>
  <si>
    <t>Wängi VSG</t>
  </si>
  <si>
    <t>Wängi</t>
  </si>
  <si>
    <t>Warth-Weiningen PSG</t>
  </si>
  <si>
    <t>Warth-Weiningen</t>
  </si>
  <si>
    <t>Weinfelden PSG</t>
  </si>
  <si>
    <t>Weinfelden</t>
  </si>
  <si>
    <t>Weinfelden SSG</t>
  </si>
  <si>
    <t>Wigoltingen VSG</t>
  </si>
  <si>
    <t>Wigoltingen</t>
  </si>
  <si>
    <t>Wilen bei Wil PSG</t>
  </si>
  <si>
    <t>Wilen bei Wil</t>
  </si>
  <si>
    <t>Schulgemeinde</t>
  </si>
  <si>
    <t>Schultyp</t>
  </si>
  <si>
    <t>Schüler</t>
  </si>
  <si>
    <t>Einwohner</t>
  </si>
  <si>
    <t>Steuerkraft</t>
  </si>
  <si>
    <t>Steuerfuss</t>
  </si>
  <si>
    <t>pro Schüler</t>
  </si>
  <si>
    <t>Total</t>
  </si>
  <si>
    <t>übriges</t>
  </si>
  <si>
    <t>Gebäudeaufwand</t>
  </si>
  <si>
    <t>Übriger</t>
  </si>
  <si>
    <t>Aufwand</t>
  </si>
  <si>
    <t>Finanzierung periodisch</t>
  </si>
  <si>
    <t>Erfolg</t>
  </si>
  <si>
    <t>Volksschul-</t>
  </si>
  <si>
    <t>aufwand</t>
  </si>
  <si>
    <t>Netto-</t>
  </si>
  <si>
    <t>Verwaltungs-</t>
  </si>
  <si>
    <t>Beitrags-leistungen</t>
  </si>
  <si>
    <t>Abschrei-bungen</t>
  </si>
  <si>
    <t>Schul-material</t>
  </si>
  <si>
    <t>Mittelwert pro Filter</t>
  </si>
  <si>
    <t>SG_ID_OS</t>
  </si>
  <si>
    <t>SG_BEZEICHNUNG_SSG</t>
  </si>
  <si>
    <t>STEUERFUSS_SEK</t>
  </si>
  <si>
    <t>STEUERFUSS_TOTAL</t>
  </si>
  <si>
    <t>STEUERKRAFT_PSGVSG</t>
  </si>
  <si>
    <t>EINWOHNER_PSGVSG</t>
  </si>
  <si>
    <t>ERFOLG</t>
  </si>
  <si>
    <t>Nettoschuld</t>
  </si>
  <si>
    <t>Fiskalertrag</t>
  </si>
  <si>
    <t>VV</t>
  </si>
  <si>
    <t>SG</t>
  </si>
  <si>
    <t>Beiträge</t>
  </si>
  <si>
    <t>vermögen</t>
  </si>
  <si>
    <t>SG_ID_SG</t>
  </si>
  <si>
    <t>Zinsbelastungsanteil</t>
  </si>
  <si>
    <t>Bilanzsituation</t>
  </si>
  <si>
    <t>RatingVA</t>
  </si>
  <si>
    <t>STUFE_LANG</t>
  </si>
  <si>
    <t>STUFE_KURZ</t>
  </si>
  <si>
    <t>STUFE_CODE</t>
  </si>
  <si>
    <t>ANTEIL</t>
  </si>
  <si>
    <t>Sekundarschule</t>
  </si>
  <si>
    <t>SEK</t>
  </si>
  <si>
    <t>Kindergarten</t>
  </si>
  <si>
    <t>KIGA</t>
  </si>
  <si>
    <t>Primarschule</t>
  </si>
  <si>
    <t>PS</t>
  </si>
  <si>
    <t>Stufe</t>
  </si>
  <si>
    <t>Übersicht Finanzlage</t>
  </si>
  <si>
    <t>Amriswil-Hefenhofen-Sommeri VSG</t>
  </si>
  <si>
    <t>Dozwil-Kesswil PSG</t>
  </si>
  <si>
    <t>Dozwil-Kesswil</t>
  </si>
  <si>
    <t>Homburg PSG</t>
  </si>
  <si>
    <t>Homburg</t>
  </si>
  <si>
    <t>3</t>
  </si>
  <si>
    <t>Summe pro Filter</t>
  </si>
  <si>
    <t>HRM2</t>
  </si>
  <si>
    <t>ANTEIL_Basisstufe</t>
  </si>
  <si>
    <t>Sirnach PG</t>
  </si>
  <si>
    <t>Mittelfluss</t>
  </si>
  <si>
    <t>Neunforn VSG</t>
  </si>
  <si>
    <t>DATUM</t>
  </si>
  <si>
    <t>Region Sulgen VSG</t>
  </si>
  <si>
    <t>Region Sulgen</t>
  </si>
  <si>
    <t>SCHUELERproEW</t>
  </si>
  <si>
    <t>STEUERKRAFTproEW</t>
  </si>
  <si>
    <t>Gemeindesteuer</t>
  </si>
  <si>
    <t>SCHULSTEUERFUSSinklGEMEINDESTEUER</t>
  </si>
  <si>
    <t>Staatssteuer</t>
  </si>
  <si>
    <t>Beitraege_RRB742</t>
  </si>
  <si>
    <t>Beitraege_RRB742_STEUERKRAFT</t>
  </si>
  <si>
    <t>Nettoinvestitionen</t>
  </si>
  <si>
    <t>Nettoverschuldungsquotient</t>
  </si>
  <si>
    <t>Zinsbelastung</t>
  </si>
  <si>
    <t>Laufender Ertrag</t>
  </si>
  <si>
    <t>Verzinsliches Fremdkapital</t>
  </si>
  <si>
    <t>Zinsrisiko</t>
  </si>
  <si>
    <t>Zinsbelastungsrisiko</t>
  </si>
  <si>
    <t>Gewinnverwendung</t>
  </si>
  <si>
    <t>Aufwanddeckung</t>
  </si>
  <si>
    <t>Eigenkapital</t>
  </si>
  <si>
    <t>Laufender Aufwand</t>
  </si>
  <si>
    <t>Eigenkapitaldeckungsgrad</t>
  </si>
  <si>
    <t>ERFOLGvorGEWINNVERWENDUNG</t>
  </si>
  <si>
    <t>BILANZUEBERSCHUSS</t>
  </si>
  <si>
    <t>AbgrenzungBL_Aktiven</t>
  </si>
  <si>
    <t>AbgrenzungBL_Passiven</t>
  </si>
  <si>
    <t>AbgrenzungBL</t>
  </si>
  <si>
    <t>pro Ew</t>
  </si>
  <si>
    <t>Pol. Gde.</t>
  </si>
  <si>
    <t xml:space="preserve">% zu </t>
  </si>
  <si>
    <t>Nettoverschuldung</t>
  </si>
  <si>
    <t>investitionen</t>
  </si>
  <si>
    <t>% zu Fiskalertrag</t>
  </si>
  <si>
    <t>Zinsbelastungs-</t>
  </si>
  <si>
    <t>anteil</t>
  </si>
  <si>
    <t>risiko</t>
  </si>
  <si>
    <t>vor Gewinnverwendung</t>
  </si>
  <si>
    <t>Bilanz-</t>
  </si>
  <si>
    <t>überschuss</t>
  </si>
  <si>
    <t xml:space="preserve">inkl. </t>
  </si>
  <si>
    <t>Bildungsausgaben pro Stufe und Schulgemeinde</t>
  </si>
  <si>
    <t>Bildungsausgaben pro Schulgemeinde</t>
  </si>
  <si>
    <t>2019</t>
  </si>
  <si>
    <t>2020</t>
  </si>
  <si>
    <t>Beitraege_Basisjahr</t>
  </si>
  <si>
    <t>Beitraege_Basisjahr_STEUERKRAFT</t>
  </si>
  <si>
    <t>Gewinnverwendung Erneuerungsfonds</t>
  </si>
  <si>
    <t>JAHR_RJ</t>
  </si>
  <si>
    <t>JAHR_RJ-1</t>
  </si>
  <si>
    <t>JAHR_RJ-2</t>
  </si>
  <si>
    <t>Nettoverschuldungsquotient_RJ</t>
  </si>
  <si>
    <t>Nettoverschuldungsquotient_RJ-1</t>
  </si>
  <si>
    <t>Nettoverschuldungsquotient_RJ-2</t>
  </si>
  <si>
    <t>Nettoverschuldungsquotient_MITTEL</t>
  </si>
  <si>
    <t>Zinsbelastungsanteil_RJ</t>
  </si>
  <si>
    <t>Zinsbelastungsanteil_RJ-1</t>
  </si>
  <si>
    <t>Zinsbelastungsanteil_RJ-2</t>
  </si>
  <si>
    <t>Zinsbelastungsanteil_MITTEL</t>
  </si>
  <si>
    <t>NettoschuldEinw_RJ</t>
  </si>
  <si>
    <t>NettoschuldEinw_RJ-1</t>
  </si>
  <si>
    <t>NettoschuldEinw_RJ-2</t>
  </si>
  <si>
    <t>NettoschuldEinw_MITTEL</t>
  </si>
  <si>
    <t>Selbstfinanzierungsanteil_RJ</t>
  </si>
  <si>
    <t>Selbstfinanzierungsanteil_RJ-1</t>
  </si>
  <si>
    <t>Selbstfinanzierungsanteil_RJ-2</t>
  </si>
  <si>
    <t>Selbstfinanzierungsanteil_MITTEL</t>
  </si>
  <si>
    <t>Kapitaldienstanteil_RJ</t>
  </si>
  <si>
    <t>Kapitaldienstanteil_RJ-1</t>
  </si>
  <si>
    <t>Kapitaldienstanteil_RJ-2</t>
  </si>
  <si>
    <t>Kapitaldienstanteil_MITTEL</t>
  </si>
  <si>
    <t>Bruttoverschuldungsanteil_RJ</t>
  </si>
  <si>
    <t>Bruttoverschuldungsanteil_RJ-1</t>
  </si>
  <si>
    <t>Bruttoverschuldungsanteil_RJ-2</t>
  </si>
  <si>
    <t>Bruttoverschuldungsanteil_MITTEL</t>
  </si>
  <si>
    <t>Eigenkapitaldeckungsgrad_RJ</t>
  </si>
  <si>
    <t>Eigenkapitaldeckungsgrad_RJ-1</t>
  </si>
  <si>
    <t>Eigenkapitaldeckungsgrad_RJ-2</t>
  </si>
  <si>
    <t>Eigenkapitaldeckungsgrad_MITTEL</t>
  </si>
  <si>
    <t>Zinsbelastungsrisiko_RJ</t>
  </si>
  <si>
    <t>Zinsbelastungsrisiko_RJ-1</t>
  </si>
  <si>
    <t>Zinsbelastungsrisiko_RJ-2</t>
  </si>
  <si>
    <t>Zinsbelastungsrisiko_MITTEL</t>
  </si>
  <si>
    <t>Aufwanddeckung_RJ</t>
  </si>
  <si>
    <t>Aufwanddeckung_RJ-1</t>
  </si>
  <si>
    <t>Aufwanddeckung_RJ-2</t>
  </si>
  <si>
    <t>Aufwanddeckung_MITTEL</t>
  </si>
  <si>
    <t>Investitionsanteil_RJ</t>
  </si>
  <si>
    <t>Investitionsanteil_RJ-1</t>
  </si>
  <si>
    <t>Investitionsanteil_RJ-2</t>
  </si>
  <si>
    <t>Investitionsanteil_MITTEL</t>
  </si>
  <si>
    <t>2018</t>
  </si>
  <si>
    <t>Mittel</t>
  </si>
  <si>
    <t>Wert</t>
  </si>
  <si>
    <t>Eigenkapitalquote</t>
  </si>
  <si>
    <t>Bruttoverschuldungsanteil</t>
  </si>
  <si>
    <t>Investitionsanteil</t>
  </si>
  <si>
    <t>Kapitaldienstanteil</t>
  </si>
  <si>
    <t>Nettoschuld pro Einwohner</t>
  </si>
  <si>
    <t>Selbstfinanzierungsanteil</t>
  </si>
  <si>
    <t>1. Priorität</t>
  </si>
  <si>
    <t>2. Priorität</t>
  </si>
  <si>
    <t>2021</t>
  </si>
  <si>
    <t>Schulfinanzen obligatorische Schule Thurgau 2021</t>
  </si>
  <si>
    <t>JAHR_RJ-3</t>
  </si>
  <si>
    <t>Nettoverschuldungsquotient_RJ-3</t>
  </si>
  <si>
    <t>Zinsbelastungsanteil_RJ-3</t>
  </si>
  <si>
    <t>Zinsbelastungsrisiko_RJ-3</t>
  </si>
  <si>
    <t>Aufwanddeckung_RJ-3</t>
  </si>
  <si>
    <t>Eigenkapitaldeckungsgrad_RJ-3</t>
  </si>
  <si>
    <t>Bruttoverschuldungsanteil_RJ-3</t>
  </si>
  <si>
    <t>Investitionsanteil_RJ-3</t>
  </si>
  <si>
    <t>Kapitaldienstanteil_RJ-3</t>
  </si>
  <si>
    <t>NettoschuldEinw_RJ-3</t>
  </si>
  <si>
    <t>Selbstfinanzierungsanteil_RJ-3</t>
  </si>
  <si>
    <t>Finanzkennzahlen 2018 - 2021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</si>
</sst>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d\-mmm\-yy"/>
  </numFmts>
  <fonts count="1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3"/>
      <color theme="0"/>
      <name val="Arial"/>
      <family val="2"/>
    </font>
    <font>
      <b/>
      <sz val="15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DDFFDD"/>
        <bgColor indexed="64"/>
      </patternFill>
    </fill>
    <fill>
      <patternFill patternType="solid">
        <fgColor rgb="FFDDFFDD"/>
        <bgColor indexed="0"/>
      </patternFill>
    </fill>
    <fill>
      <patternFill patternType="solid">
        <fgColor rgb="FF1763A9"/>
        <bgColor indexed="64"/>
      </patternFill>
    </fill>
    <fill>
      <patternFill patternType="solid">
        <fgColor rgb="FFACD2F4"/>
        <bgColor indexed="0"/>
      </patternFill>
    </fill>
    <fill>
      <patternFill patternType="solid">
        <fgColor rgb="FFACD2F4"/>
        <bgColor indexed="64"/>
      </patternFill>
    </fill>
    <fill>
      <patternFill patternType="solid">
        <fgColor rgb="FFE5F1FB"/>
        <bgColor indexed="64"/>
      </patternFill>
    </fill>
    <fill>
      <patternFill patternType="solid">
        <fgColor rgb="FFE5F1FB"/>
        <bgColor indexed="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2" fillId="0" borderId="0"/>
  </cellStyleXfs>
  <cellXfs count="354">
    <xf numFmtId="0" fontId="0" fillId="0" borderId="0" xfId="0"/>
    <xf numFmtId="0" fontId="0" fillId="0" borderId="0" xfId="0" applyAlignment="1">
      <alignment vertical="top"/>
    </xf>
    <xf numFmtId="0" fontId="2" fillId="2" borderId="1" xfId="2" applyFont="1" applyFill="1" applyBorder="1" applyAlignment="1">
      <alignment horizontal="center"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2" borderId="2" xfId="2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0" fontId="2" fillId="2" borderId="0" xfId="2" applyFont="1" applyFill="1" applyBorder="1" applyAlignment="1">
      <alignment horizontal="center" vertical="top"/>
    </xf>
    <xf numFmtId="0" fontId="2" fillId="4" borderId="0" xfId="2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2" borderId="16" xfId="2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2" fillId="0" borderId="17" xfId="2" applyFont="1" applyFill="1" applyBorder="1" applyAlignment="1">
      <alignment horizontal="right" vertical="top"/>
    </xf>
    <xf numFmtId="0" fontId="2" fillId="0" borderId="17" xfId="2" applyFont="1" applyFill="1" applyBorder="1" applyAlignment="1">
      <alignment vertical="top"/>
    </xf>
    <xf numFmtId="3" fontId="2" fillId="0" borderId="17" xfId="2" applyNumberFormat="1" applyFont="1" applyFill="1" applyBorder="1" applyAlignment="1">
      <alignment horizontal="right" vertical="top"/>
    </xf>
    <xf numFmtId="4" fontId="2" fillId="0" borderId="17" xfId="2" applyNumberFormat="1" applyFont="1" applyFill="1" applyBorder="1" applyAlignment="1">
      <alignment horizontal="right" vertical="top"/>
    </xf>
    <xf numFmtId="0" fontId="0" fillId="0" borderId="17" xfId="0" applyBorder="1" applyAlignment="1">
      <alignment vertical="top"/>
    </xf>
    <xf numFmtId="0" fontId="2" fillId="0" borderId="18" xfId="2" applyFont="1" applyFill="1" applyBorder="1" applyAlignment="1">
      <alignment horizontal="right" vertical="top"/>
    </xf>
    <xf numFmtId="0" fontId="2" fillId="0" borderId="18" xfId="2" applyFont="1" applyFill="1" applyBorder="1" applyAlignment="1">
      <alignment vertical="top"/>
    </xf>
    <xf numFmtId="3" fontId="2" fillId="0" borderId="18" xfId="2" applyNumberFormat="1" applyFont="1" applyFill="1" applyBorder="1" applyAlignment="1">
      <alignment horizontal="right" vertical="top"/>
    </xf>
    <xf numFmtId="0" fontId="2" fillId="0" borderId="19" xfId="2" applyFont="1" applyFill="1" applyBorder="1" applyAlignment="1">
      <alignment vertical="top"/>
    </xf>
    <xf numFmtId="3" fontId="2" fillId="0" borderId="20" xfId="2" applyNumberFormat="1" applyFont="1" applyFill="1" applyBorder="1" applyAlignment="1">
      <alignment horizontal="right" vertical="top"/>
    </xf>
    <xf numFmtId="3" fontId="2" fillId="0" borderId="19" xfId="2" applyNumberFormat="1" applyFont="1" applyFill="1" applyBorder="1" applyAlignment="1">
      <alignment horizontal="right" vertical="top"/>
    </xf>
    <xf numFmtId="4" fontId="2" fillId="0" borderId="20" xfId="2" applyNumberFormat="1" applyFont="1" applyFill="1" applyBorder="1" applyAlignment="1">
      <alignment horizontal="right" vertical="top"/>
    </xf>
    <xf numFmtId="4" fontId="2" fillId="0" borderId="19" xfId="2" applyNumberFormat="1" applyFont="1" applyFill="1" applyBorder="1" applyAlignment="1">
      <alignment horizontal="right" vertical="top"/>
    </xf>
    <xf numFmtId="0" fontId="2" fillId="0" borderId="21" xfId="2" applyFont="1" applyFill="1" applyBorder="1" applyAlignment="1">
      <alignment vertical="top"/>
    </xf>
    <xf numFmtId="0" fontId="2" fillId="0" borderId="22" xfId="2" applyFont="1" applyFill="1" applyBorder="1" applyAlignment="1">
      <alignment vertical="top"/>
    </xf>
    <xf numFmtId="0" fontId="2" fillId="0" borderId="21" xfId="2" applyFont="1" applyFill="1" applyBorder="1" applyAlignment="1">
      <alignment horizontal="right" vertical="top"/>
    </xf>
    <xf numFmtId="0" fontId="2" fillId="0" borderId="22" xfId="2" applyFont="1" applyFill="1" applyBorder="1" applyAlignment="1">
      <alignment horizontal="right" vertical="top"/>
    </xf>
    <xf numFmtId="3" fontId="2" fillId="0" borderId="21" xfId="2" applyNumberFormat="1" applyFont="1" applyFill="1" applyBorder="1" applyAlignment="1">
      <alignment horizontal="right" vertical="top"/>
    </xf>
    <xf numFmtId="3" fontId="2" fillId="0" borderId="22" xfId="2" applyNumberFormat="1" applyFont="1" applyFill="1" applyBorder="1" applyAlignment="1">
      <alignment horizontal="right" vertical="top"/>
    </xf>
    <xf numFmtId="3" fontId="2" fillId="3" borderId="23" xfId="2" applyNumberFormat="1" applyFont="1" applyFill="1" applyBorder="1" applyAlignment="1">
      <alignment horizontal="right" vertical="top"/>
    </xf>
    <xf numFmtId="3" fontId="2" fillId="3" borderId="21" xfId="2" applyNumberFormat="1" applyFont="1" applyFill="1" applyBorder="1" applyAlignment="1">
      <alignment horizontal="right" vertical="top"/>
    </xf>
    <xf numFmtId="3" fontId="2" fillId="3" borderId="22" xfId="2" applyNumberFormat="1" applyFont="1" applyFill="1" applyBorder="1" applyAlignment="1">
      <alignment horizontal="right" vertical="top"/>
    </xf>
    <xf numFmtId="3" fontId="2" fillId="0" borderId="23" xfId="2" applyNumberFormat="1" applyFont="1" applyFill="1" applyBorder="1" applyAlignment="1">
      <alignment horizontal="right" vertical="top"/>
    </xf>
    <xf numFmtId="0" fontId="2" fillId="0" borderId="24" xfId="2" applyFont="1" applyFill="1" applyBorder="1" applyAlignment="1">
      <alignment vertical="top"/>
    </xf>
    <xf numFmtId="0" fontId="2" fillId="0" borderId="25" xfId="2" applyFont="1" applyFill="1" applyBorder="1" applyAlignment="1">
      <alignment vertical="top"/>
    </xf>
    <xf numFmtId="0" fontId="2" fillId="0" borderId="26" xfId="2" applyFont="1" applyFill="1" applyBorder="1" applyAlignment="1">
      <alignment vertical="top"/>
    </xf>
    <xf numFmtId="0" fontId="2" fillId="0" borderId="23" xfId="2" applyFont="1" applyFill="1" applyBorder="1" applyAlignment="1">
      <alignment vertical="top"/>
    </xf>
    <xf numFmtId="0" fontId="2" fillId="0" borderId="25" xfId="2" applyFont="1" applyFill="1" applyBorder="1" applyAlignment="1">
      <alignment horizontal="right" vertical="top"/>
    </xf>
    <xf numFmtId="0" fontId="2" fillId="0" borderId="26" xfId="2" applyFont="1" applyFill="1" applyBorder="1" applyAlignment="1">
      <alignment horizontal="right" vertical="top"/>
    </xf>
    <xf numFmtId="0" fontId="2" fillId="0" borderId="23" xfId="2" applyFont="1" applyFill="1" applyBorder="1" applyAlignment="1">
      <alignment horizontal="right" vertical="top"/>
    </xf>
    <xf numFmtId="4" fontId="2" fillId="0" borderId="27" xfId="2" applyNumberFormat="1" applyFont="1" applyFill="1" applyBorder="1" applyAlignment="1">
      <alignment horizontal="right" vertical="top"/>
    </xf>
    <xf numFmtId="3" fontId="2" fillId="0" borderId="27" xfId="2" applyNumberFormat="1" applyFont="1" applyFill="1" applyBorder="1" applyAlignment="1">
      <alignment horizontal="right" vertical="top"/>
    </xf>
    <xf numFmtId="3" fontId="2" fillId="0" borderId="24" xfId="2" applyNumberFormat="1" applyFont="1" applyFill="1" applyBorder="1" applyAlignment="1">
      <alignment horizontal="right" vertical="top"/>
    </xf>
    <xf numFmtId="3" fontId="2" fillId="0" borderId="25" xfId="2" applyNumberFormat="1" applyFont="1" applyFill="1" applyBorder="1" applyAlignment="1">
      <alignment horizontal="right" vertical="top"/>
    </xf>
    <xf numFmtId="3" fontId="2" fillId="0" borderId="26" xfId="2" applyNumberFormat="1" applyFont="1" applyFill="1" applyBorder="1" applyAlignment="1">
      <alignment horizontal="right" vertical="top"/>
    </xf>
    <xf numFmtId="3" fontId="2" fillId="0" borderId="28" xfId="2" applyNumberFormat="1" applyFont="1" applyFill="1" applyBorder="1" applyAlignment="1">
      <alignment horizontal="right" vertical="top"/>
    </xf>
    <xf numFmtId="3" fontId="2" fillId="0" borderId="29" xfId="2" applyNumberFormat="1" applyFont="1" applyFill="1" applyBorder="1" applyAlignment="1">
      <alignment horizontal="right" vertical="top"/>
    </xf>
    <xf numFmtId="0" fontId="2" fillId="0" borderId="30" xfId="2" applyFont="1" applyFill="1" applyBorder="1" applyAlignment="1">
      <alignment vertical="top"/>
    </xf>
    <xf numFmtId="0" fontId="2" fillId="0" borderId="31" xfId="2" applyFont="1" applyFill="1" applyBorder="1" applyAlignment="1">
      <alignment vertical="top"/>
    </xf>
    <xf numFmtId="0" fontId="2" fillId="0" borderId="32" xfId="2" applyFont="1" applyFill="1" applyBorder="1" applyAlignment="1">
      <alignment vertical="top"/>
    </xf>
    <xf numFmtId="0" fontId="2" fillId="0" borderId="31" xfId="2" applyFont="1" applyFill="1" applyBorder="1" applyAlignment="1">
      <alignment horizontal="right" vertical="top"/>
    </xf>
    <xf numFmtId="0" fontId="2" fillId="0" borderId="32" xfId="2" applyFont="1" applyFill="1" applyBorder="1" applyAlignment="1">
      <alignment horizontal="right" vertical="top"/>
    </xf>
    <xf numFmtId="4" fontId="2" fillId="0" borderId="33" xfId="2" applyNumberFormat="1" applyFont="1" applyFill="1" applyBorder="1" applyAlignment="1">
      <alignment horizontal="right" vertical="top"/>
    </xf>
    <xf numFmtId="3" fontId="2" fillId="0" borderId="33" xfId="2" applyNumberFormat="1" applyFont="1" applyFill="1" applyBorder="1" applyAlignment="1">
      <alignment horizontal="right" vertical="top"/>
    </xf>
    <xf numFmtId="3" fontId="2" fillId="0" borderId="30" xfId="2" applyNumberFormat="1" applyFont="1" applyFill="1" applyBorder="1" applyAlignment="1">
      <alignment horizontal="right" vertical="top"/>
    </xf>
    <xf numFmtId="3" fontId="2" fillId="0" borderId="31" xfId="2" applyNumberFormat="1" applyFont="1" applyFill="1" applyBorder="1" applyAlignment="1">
      <alignment horizontal="right" vertical="top"/>
    </xf>
    <xf numFmtId="3" fontId="2" fillId="0" borderId="32" xfId="2" applyNumberFormat="1" applyFont="1" applyFill="1" applyBorder="1" applyAlignment="1">
      <alignment horizontal="right" vertical="top"/>
    </xf>
    <xf numFmtId="3" fontId="2" fillId="0" borderId="34" xfId="2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21" xfId="2" applyFont="1" applyFill="1" applyBorder="1" applyAlignment="1">
      <alignment horizontal="left" vertical="top"/>
    </xf>
    <xf numFmtId="0" fontId="2" fillId="0" borderId="22" xfId="2" applyFont="1" applyFill="1" applyBorder="1" applyAlignment="1">
      <alignment horizontal="left" vertical="top"/>
    </xf>
    <xf numFmtId="4" fontId="2" fillId="0" borderId="23" xfId="2" applyNumberFormat="1" applyFont="1" applyFill="1" applyBorder="1" applyAlignment="1">
      <alignment horizontal="right" vertical="top"/>
    </xf>
    <xf numFmtId="4" fontId="2" fillId="0" borderId="21" xfId="2" applyNumberFormat="1" applyFont="1" applyFill="1" applyBorder="1" applyAlignment="1">
      <alignment horizontal="right" vertical="top"/>
    </xf>
    <xf numFmtId="4" fontId="2" fillId="0" borderId="22" xfId="2" applyNumberFormat="1" applyFont="1" applyFill="1" applyBorder="1" applyAlignment="1">
      <alignment horizontal="right" vertical="top"/>
    </xf>
    <xf numFmtId="0" fontId="2" fillId="0" borderId="23" xfId="2" applyFont="1" applyFill="1" applyBorder="1" applyAlignment="1">
      <alignment horizontal="left" vertical="top"/>
    </xf>
    <xf numFmtId="0" fontId="11" fillId="2" borderId="35" xfId="4" applyFont="1" applyFill="1" applyBorder="1" applyAlignment="1">
      <alignment horizontal="center"/>
    </xf>
    <xf numFmtId="0" fontId="8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/>
    </xf>
    <xf numFmtId="0" fontId="2" fillId="6" borderId="0" xfId="2" applyFont="1" applyFill="1" applyBorder="1" applyAlignment="1">
      <alignment horizontal="center" vertical="top"/>
    </xf>
    <xf numFmtId="0" fontId="4" fillId="7" borderId="12" xfId="0" applyFont="1" applyFill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0" fontId="2" fillId="6" borderId="3" xfId="2" applyFont="1" applyFill="1" applyBorder="1" applyAlignment="1">
      <alignment horizontal="center" vertical="top"/>
    </xf>
    <xf numFmtId="0" fontId="4" fillId="7" borderId="0" xfId="0" applyFont="1" applyFill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5" fillId="7" borderId="0" xfId="0" applyFont="1" applyFill="1" applyAlignment="1">
      <alignment horizontal="center" vertical="top"/>
    </xf>
    <xf numFmtId="0" fontId="5" fillId="7" borderId="3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/>
    </xf>
    <xf numFmtId="0" fontId="2" fillId="7" borderId="23" xfId="2" applyFont="1" applyFill="1" applyBorder="1" applyAlignment="1">
      <alignment vertical="top"/>
    </xf>
    <xf numFmtId="0" fontId="2" fillId="7" borderId="21" xfId="2" applyFont="1" applyFill="1" applyBorder="1" applyAlignment="1">
      <alignment vertical="top"/>
    </xf>
    <xf numFmtId="0" fontId="2" fillId="7" borderId="22" xfId="2" applyFont="1" applyFill="1" applyBorder="1" applyAlignment="1">
      <alignment vertical="top"/>
    </xf>
    <xf numFmtId="0" fontId="2" fillId="6" borderId="13" xfId="2" applyFont="1" applyFill="1" applyBorder="1" applyAlignment="1">
      <alignment horizontal="center" vertical="top"/>
    </xf>
    <xf numFmtId="0" fontId="5" fillId="7" borderId="4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/>
    </xf>
    <xf numFmtId="0" fontId="2" fillId="6" borderId="4" xfId="2" applyFont="1" applyFill="1" applyBorder="1" applyAlignment="1">
      <alignment horizontal="center" vertical="top"/>
    </xf>
    <xf numFmtId="0" fontId="2" fillId="6" borderId="9" xfId="2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center" vertical="top"/>
    </xf>
    <xf numFmtId="0" fontId="4" fillId="8" borderId="3" xfId="0" applyFont="1" applyFill="1" applyBorder="1" applyAlignment="1">
      <alignment horizontal="center" vertical="top"/>
    </xf>
    <xf numFmtId="0" fontId="5" fillId="8" borderId="3" xfId="0" applyFont="1" applyFill="1" applyBorder="1" applyAlignment="1">
      <alignment horizontal="center" vertical="top"/>
    </xf>
    <xf numFmtId="3" fontId="2" fillId="8" borderId="23" xfId="2" applyNumberFormat="1" applyFont="1" applyFill="1" applyBorder="1" applyAlignment="1">
      <alignment horizontal="right" vertical="top"/>
    </xf>
    <xf numFmtId="3" fontId="2" fillId="8" borderId="21" xfId="2" applyNumberFormat="1" applyFont="1" applyFill="1" applyBorder="1" applyAlignment="1">
      <alignment horizontal="right" vertical="top"/>
    </xf>
    <xf numFmtId="3" fontId="2" fillId="8" borderId="22" xfId="2" applyNumberFormat="1" applyFont="1" applyFill="1" applyBorder="1" applyAlignment="1">
      <alignment horizontal="right" vertical="top"/>
    </xf>
    <xf numFmtId="0" fontId="2" fillId="8" borderId="13" xfId="2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left" vertical="top"/>
    </xf>
    <xf numFmtId="0" fontId="5" fillId="7" borderId="3" xfId="0" applyFont="1" applyFill="1" applyBorder="1" applyAlignment="1">
      <alignment horizontal="left" vertical="top"/>
    </xf>
    <xf numFmtId="0" fontId="0" fillId="7" borderId="0" xfId="0" applyFill="1" applyAlignment="1">
      <alignment vertical="top"/>
    </xf>
    <xf numFmtId="0" fontId="0" fillId="7" borderId="0" xfId="0" applyFill="1" applyBorder="1" applyAlignment="1">
      <alignment vertical="top"/>
    </xf>
    <xf numFmtId="0" fontId="2" fillId="9" borderId="13" xfId="2" applyFont="1" applyFill="1" applyBorder="1" applyAlignment="1">
      <alignment horizontal="center" vertical="top"/>
    </xf>
    <xf numFmtId="0" fontId="4" fillId="8" borderId="9" xfId="0" applyFont="1" applyFill="1" applyBorder="1" applyAlignment="1">
      <alignment horizontal="center" vertical="top"/>
    </xf>
    <xf numFmtId="0" fontId="4" fillId="8" borderId="0" xfId="0" applyFont="1" applyFill="1" applyBorder="1" applyAlignment="1">
      <alignment horizontal="center" vertical="top"/>
    </xf>
    <xf numFmtId="0" fontId="4" fillId="7" borderId="12" xfId="0" applyFont="1" applyFill="1" applyBorder="1"/>
    <xf numFmtId="0" fontId="3" fillId="7" borderId="3" xfId="0" applyFont="1" applyFill="1" applyBorder="1"/>
    <xf numFmtId="0" fontId="3" fillId="7" borderId="6" xfId="0" applyFont="1" applyFill="1" applyBorder="1"/>
    <xf numFmtId="0" fontId="3" fillId="7" borderId="4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4" fontId="0" fillId="0" borderId="0" xfId="0" applyNumberFormat="1" applyBorder="1" applyAlignment="1">
      <alignment vertical="top"/>
    </xf>
    <xf numFmtId="0" fontId="13" fillId="2" borderId="35" xfId="5" applyFont="1" applyFill="1" applyBorder="1" applyAlignment="1">
      <alignment horizontal="center"/>
    </xf>
    <xf numFmtId="14" fontId="0" fillId="0" borderId="0" xfId="0" applyNumberFormat="1" applyAlignment="1">
      <alignment vertical="top"/>
    </xf>
    <xf numFmtId="0" fontId="4" fillId="7" borderId="12" xfId="0" applyFont="1" applyFill="1" applyBorder="1" applyAlignment="1">
      <alignment horizontal="center"/>
    </xf>
    <xf numFmtId="0" fontId="2" fillId="0" borderId="1" xfId="5" applyFont="1" applyBorder="1" applyAlignment="1"/>
    <xf numFmtId="0" fontId="1" fillId="0" borderId="0" xfId="0" applyFont="1"/>
    <xf numFmtId="0" fontId="2" fillId="0" borderId="1" xfId="5" applyFont="1" applyFill="1" applyBorder="1" applyAlignment="1">
      <alignment horizontal="right"/>
    </xf>
    <xf numFmtId="0" fontId="2" fillId="0" borderId="1" xfId="5" applyFont="1" applyFill="1" applyBorder="1" applyAlignment="1"/>
    <xf numFmtId="165" fontId="2" fillId="0" borderId="1" xfId="5" applyNumberFormat="1" applyFont="1" applyFill="1" applyBorder="1" applyAlignment="1">
      <alignment horizontal="right"/>
    </xf>
    <xf numFmtId="3" fontId="2" fillId="0" borderId="1" xfId="5" applyNumberFormat="1" applyFont="1" applyFill="1" applyBorder="1" applyAlignment="1">
      <alignment horizontal="right"/>
    </xf>
    <xf numFmtId="0" fontId="7" fillId="0" borderId="36" xfId="5" applyFont="1" applyFill="1" applyBorder="1" applyAlignment="1">
      <alignment horizontal="right"/>
    </xf>
    <xf numFmtId="0" fontId="7" fillId="0" borderId="36" xfId="5" applyFont="1" applyFill="1" applyBorder="1" applyAlignment="1"/>
    <xf numFmtId="0" fontId="7" fillId="0" borderId="38" xfId="5" applyFont="1" applyFill="1" applyBorder="1" applyAlignment="1"/>
    <xf numFmtId="0" fontId="7" fillId="0" borderId="0" xfId="5" applyFont="1" applyAlignment="1"/>
    <xf numFmtId="165" fontId="7" fillId="0" borderId="36" xfId="5" applyNumberFormat="1" applyFont="1" applyFill="1" applyBorder="1" applyAlignment="1">
      <alignment horizontal="right"/>
    </xf>
    <xf numFmtId="0" fontId="7" fillId="0" borderId="37" xfId="5" applyFont="1" applyFill="1" applyBorder="1" applyAlignment="1">
      <alignment horizontal="right"/>
    </xf>
    <xf numFmtId="0" fontId="7" fillId="0" borderId="37" xfId="5" applyFont="1" applyFill="1" applyBorder="1" applyAlignment="1"/>
    <xf numFmtId="0" fontId="7" fillId="0" borderId="39" xfId="5" applyFont="1" applyFill="1" applyBorder="1" applyAlignment="1"/>
    <xf numFmtId="165" fontId="7" fillId="0" borderId="37" xfId="5" applyNumberFormat="1" applyFont="1" applyFill="1" applyBorder="1" applyAlignment="1">
      <alignment horizontal="right"/>
    </xf>
    <xf numFmtId="0" fontId="7" fillId="0" borderId="40" xfId="5" applyFont="1" applyFill="1" applyBorder="1" applyAlignment="1">
      <alignment horizontal="right"/>
    </xf>
    <xf numFmtId="0" fontId="7" fillId="0" borderId="41" xfId="5" applyFont="1" applyFill="1" applyBorder="1" applyAlignment="1">
      <alignment horizontal="right"/>
    </xf>
    <xf numFmtId="0" fontId="13" fillId="2" borderId="8" xfId="5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9" fontId="2" fillId="0" borderId="1" xfId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0" fontId="7" fillId="7" borderId="0" xfId="5" applyFont="1" applyFill="1" applyBorder="1" applyAlignment="1">
      <alignment horizontal="right"/>
    </xf>
    <xf numFmtId="0" fontId="7" fillId="7" borderId="4" xfId="5" applyFont="1" applyFill="1" applyBorder="1" applyAlignment="1">
      <alignment horizontal="right"/>
    </xf>
    <xf numFmtId="0" fontId="7" fillId="7" borderId="9" xfId="5" applyFont="1" applyFill="1" applyBorder="1" applyAlignment="1">
      <alignment horizontal="right"/>
    </xf>
    <xf numFmtId="0" fontId="7" fillId="7" borderId="7" xfId="5" applyFont="1" applyFill="1" applyBorder="1" applyAlignment="1">
      <alignment horizontal="right"/>
    </xf>
    <xf numFmtId="0" fontId="7" fillId="7" borderId="11" xfId="5" applyFont="1" applyFill="1" applyBorder="1" applyAlignment="1">
      <alignment horizontal="right"/>
    </xf>
    <xf numFmtId="0" fontId="7" fillId="7" borderId="4" xfId="5" applyFont="1" applyFill="1" applyBorder="1" applyAlignment="1">
      <alignment horizontal="center"/>
    </xf>
    <xf numFmtId="0" fontId="7" fillId="7" borderId="9" xfId="5" applyFont="1" applyFill="1" applyBorder="1" applyAlignment="1">
      <alignment horizontal="center"/>
    </xf>
    <xf numFmtId="0" fontId="7" fillId="7" borderId="7" xfId="5" applyFont="1" applyFill="1" applyBorder="1" applyAlignment="1">
      <alignment horizontal="center"/>
    </xf>
    <xf numFmtId="0" fontId="7" fillId="7" borderId="11" xfId="5" applyFont="1" applyFill="1" applyBorder="1" applyAlignment="1">
      <alignment horizontal="center"/>
    </xf>
    <xf numFmtId="3" fontId="2" fillId="0" borderId="1" xfId="5" applyNumberFormat="1" applyFont="1" applyBorder="1" applyAlignment="1"/>
    <xf numFmtId="9" fontId="2" fillId="0" borderId="1" xfId="1" applyFont="1" applyBorder="1" applyAlignment="1"/>
    <xf numFmtId="164" fontId="2" fillId="0" borderId="1" xfId="1" applyNumberFormat="1" applyFont="1" applyBorder="1" applyAlignment="1"/>
    <xf numFmtId="9" fontId="2" fillId="0" borderId="1" xfId="1" applyNumberFormat="1" applyFont="1" applyFill="1" applyBorder="1" applyAlignment="1">
      <alignment horizontal="right"/>
    </xf>
    <xf numFmtId="9" fontId="2" fillId="0" borderId="1" xfId="1" applyNumberFormat="1" applyFont="1" applyBorder="1" applyAlignment="1"/>
    <xf numFmtId="0" fontId="7" fillId="0" borderId="42" xfId="5" applyFont="1" applyFill="1" applyBorder="1" applyAlignment="1">
      <alignment horizontal="right"/>
    </xf>
    <xf numFmtId="0" fontId="7" fillId="0" borderId="43" xfId="5" applyFont="1" applyFill="1" applyBorder="1" applyAlignment="1">
      <alignment horizontal="right"/>
    </xf>
    <xf numFmtId="0" fontId="7" fillId="7" borderId="10" xfId="5" applyFont="1" applyFill="1" applyBorder="1" applyAlignment="1">
      <alignment horizontal="right"/>
    </xf>
    <xf numFmtId="0" fontId="7" fillId="7" borderId="0" xfId="5" applyFont="1" applyFill="1" applyBorder="1" applyAlignment="1">
      <alignment horizontal="center"/>
    </xf>
    <xf numFmtId="0" fontId="7" fillId="7" borderId="10" xfId="5" applyFont="1" applyFill="1" applyBorder="1" applyAlignment="1">
      <alignment horizontal="center"/>
    </xf>
    <xf numFmtId="0" fontId="7" fillId="7" borderId="44" xfId="5" applyFont="1" applyFill="1" applyBorder="1" applyAlignment="1">
      <alignment horizontal="center"/>
    </xf>
    <xf numFmtId="0" fontId="7" fillId="7" borderId="45" xfId="5" applyFont="1" applyFill="1" applyBorder="1" applyAlignment="1">
      <alignment horizontal="center"/>
    </xf>
    <xf numFmtId="0" fontId="7" fillId="7" borderId="46" xfId="5" applyFont="1" applyFill="1" applyBorder="1" applyAlignment="1">
      <alignment horizontal="center"/>
    </xf>
    <xf numFmtId="0" fontId="7" fillId="7" borderId="47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right"/>
    </xf>
    <xf numFmtId="0" fontId="7" fillId="0" borderId="0" xfId="5" applyFont="1" applyFill="1" applyBorder="1" applyAlignment="1"/>
    <xf numFmtId="165" fontId="7" fillId="0" borderId="0" xfId="5" applyNumberFormat="1" applyFont="1" applyFill="1" applyBorder="1" applyAlignment="1">
      <alignment horizontal="right"/>
    </xf>
    <xf numFmtId="0" fontId="2" fillId="0" borderId="2" xfId="5" applyFont="1" applyFill="1" applyBorder="1" applyAlignment="1"/>
    <xf numFmtId="0" fontId="7" fillId="0" borderId="38" xfId="5" applyFont="1" applyFill="1" applyBorder="1" applyAlignment="1">
      <alignment horizontal="right"/>
    </xf>
    <xf numFmtId="0" fontId="7" fillId="0" borderId="39" xfId="5" applyFont="1" applyFill="1" applyBorder="1" applyAlignment="1">
      <alignment horizontal="right"/>
    </xf>
    <xf numFmtId="0" fontId="7" fillId="0" borderId="42" xfId="5" applyFont="1" applyFill="1" applyBorder="1" applyAlignment="1"/>
    <xf numFmtId="0" fontId="7" fillId="0" borderId="43" xfId="5" applyFont="1" applyFill="1" applyBorder="1" applyAlignment="1"/>
    <xf numFmtId="0" fontId="15" fillId="5" borderId="0" xfId="0" applyFont="1" applyFill="1" applyAlignment="1">
      <alignment vertical="top"/>
    </xf>
    <xf numFmtId="0" fontId="16" fillId="2" borderId="35" xfId="5" applyFont="1" applyFill="1" applyBorder="1" applyAlignment="1">
      <alignment horizontal="center"/>
    </xf>
    <xf numFmtId="0" fontId="2" fillId="0" borderId="5" xfId="5" applyFont="1" applyFill="1" applyBorder="1" applyAlignment="1">
      <alignment horizontal="right"/>
    </xf>
    <xf numFmtId="0" fontId="2" fillId="7" borderId="50" xfId="3" applyFont="1" applyFill="1" applyBorder="1" applyAlignment="1">
      <alignment vertical="top"/>
    </xf>
    <xf numFmtId="0" fontId="2" fillId="7" borderId="51" xfId="3" applyFont="1" applyFill="1" applyBorder="1" applyAlignment="1">
      <alignment vertical="top"/>
    </xf>
    <xf numFmtId="0" fontId="2" fillId="7" borderId="52" xfId="3" applyFont="1" applyFill="1" applyBorder="1" applyAlignment="1">
      <alignment vertical="top"/>
    </xf>
    <xf numFmtId="0" fontId="2" fillId="0" borderId="53" xfId="5" applyFont="1" applyFill="1" applyBorder="1" applyAlignment="1"/>
    <xf numFmtId="0" fontId="2" fillId="0" borderId="54" xfId="5" applyFont="1" applyFill="1" applyBorder="1" applyAlignment="1"/>
    <xf numFmtId="0" fontId="7" fillId="7" borderId="50" xfId="3" applyFont="1" applyFill="1" applyBorder="1" applyAlignment="1">
      <alignment vertical="top"/>
    </xf>
    <xf numFmtId="0" fontId="7" fillId="7" borderId="51" xfId="3" applyFont="1" applyFill="1" applyBorder="1" applyAlignment="1">
      <alignment vertical="top"/>
    </xf>
    <xf numFmtId="0" fontId="7" fillId="7" borderId="52" xfId="3" applyFont="1" applyFill="1" applyBorder="1" applyAlignment="1">
      <alignment vertical="top"/>
    </xf>
    <xf numFmtId="0" fontId="2" fillId="0" borderId="48" xfId="5" applyFont="1" applyFill="1" applyBorder="1" applyAlignment="1">
      <alignment horizontal="right"/>
    </xf>
    <xf numFmtId="0" fontId="2" fillId="0" borderId="49" xfId="5" applyFont="1" applyFill="1" applyBorder="1" applyAlignment="1">
      <alignment horizontal="right"/>
    </xf>
    <xf numFmtId="0" fontId="2" fillId="0" borderId="50" xfId="5" applyFont="1" applyFill="1" applyBorder="1" applyAlignment="1"/>
    <xf numFmtId="0" fontId="2" fillId="0" borderId="51" xfId="5" applyFont="1" applyFill="1" applyBorder="1" applyAlignment="1"/>
    <xf numFmtId="0" fontId="2" fillId="0" borderId="52" xfId="5" applyFont="1" applyFill="1" applyBorder="1" applyAlignment="1"/>
    <xf numFmtId="0" fontId="2" fillId="0" borderId="55" xfId="5" applyFont="1" applyFill="1" applyBorder="1" applyAlignment="1"/>
    <xf numFmtId="0" fontId="2" fillId="0" borderId="5" xfId="5" applyFont="1" applyFill="1" applyBorder="1" applyAlignment="1"/>
    <xf numFmtId="3" fontId="2" fillId="0" borderId="50" xfId="5" applyNumberFormat="1" applyFont="1" applyFill="1" applyBorder="1" applyAlignment="1">
      <alignment horizontal="right"/>
    </xf>
    <xf numFmtId="3" fontId="2" fillId="0" borderId="51" xfId="5" applyNumberFormat="1" applyFont="1" applyFill="1" applyBorder="1" applyAlignment="1">
      <alignment horizontal="right"/>
    </xf>
    <xf numFmtId="3" fontId="2" fillId="0" borderId="52" xfId="5" applyNumberFormat="1" applyFont="1" applyFill="1" applyBorder="1" applyAlignment="1">
      <alignment horizontal="right"/>
    </xf>
    <xf numFmtId="0" fontId="2" fillId="0" borderId="53" xfId="5" applyFont="1" applyFill="1" applyBorder="1" applyAlignment="1">
      <alignment horizontal="right"/>
    </xf>
    <xf numFmtId="0" fontId="2" fillId="0" borderId="54" xfId="5" applyFont="1" applyFill="1" applyBorder="1" applyAlignment="1">
      <alignment horizontal="right"/>
    </xf>
    <xf numFmtId="0" fontId="2" fillId="0" borderId="50" xfId="5" applyFont="1" applyFill="1" applyBorder="1" applyAlignment="1">
      <alignment horizontal="right"/>
    </xf>
    <xf numFmtId="0" fontId="2" fillId="0" borderId="51" xfId="5" applyFont="1" applyFill="1" applyBorder="1" applyAlignment="1">
      <alignment horizontal="right"/>
    </xf>
    <xf numFmtId="0" fontId="2" fillId="0" borderId="52" xfId="5" applyFont="1" applyFill="1" applyBorder="1" applyAlignment="1">
      <alignment horizontal="right"/>
    </xf>
    <xf numFmtId="3" fontId="2" fillId="0" borderId="56" xfId="5" applyNumberFormat="1" applyFont="1" applyFill="1" applyBorder="1" applyAlignment="1">
      <alignment horizontal="right"/>
    </xf>
    <xf numFmtId="3" fontId="2" fillId="0" borderId="57" xfId="5" applyNumberFormat="1" applyFont="1" applyFill="1" applyBorder="1" applyAlignment="1">
      <alignment horizontal="right"/>
    </xf>
    <xf numFmtId="3" fontId="2" fillId="0" borderId="58" xfId="5" applyNumberFormat="1" applyFont="1" applyFill="1" applyBorder="1" applyAlignment="1">
      <alignment horizontal="right"/>
    </xf>
    <xf numFmtId="3" fontId="2" fillId="0" borderId="59" xfId="5" applyNumberFormat="1" applyFont="1" applyFill="1" applyBorder="1" applyAlignment="1">
      <alignment horizontal="right"/>
    </xf>
    <xf numFmtId="3" fontId="2" fillId="0" borderId="60" xfId="5" applyNumberFormat="1" applyFont="1" applyFill="1" applyBorder="1" applyAlignment="1">
      <alignment horizontal="right"/>
    </xf>
    <xf numFmtId="3" fontId="2" fillId="0" borderId="61" xfId="5" applyNumberFormat="1" applyFont="1" applyFill="1" applyBorder="1" applyAlignment="1">
      <alignment horizontal="right"/>
    </xf>
    <xf numFmtId="3" fontId="2" fillId="0" borderId="62" xfId="5" applyNumberFormat="1" applyFont="1" applyFill="1" applyBorder="1" applyAlignment="1">
      <alignment horizontal="right"/>
    </xf>
    <xf numFmtId="3" fontId="2" fillId="0" borderId="63" xfId="5" applyNumberFormat="1" applyFont="1" applyFill="1" applyBorder="1" applyAlignment="1">
      <alignment horizontal="right"/>
    </xf>
    <xf numFmtId="0" fontId="2" fillId="0" borderId="49" xfId="5" applyFont="1" applyBorder="1" applyAlignment="1"/>
    <xf numFmtId="0" fontId="2" fillId="0" borderId="56" xfId="5" applyFont="1" applyFill="1" applyBorder="1" applyAlignment="1">
      <alignment horizontal="right"/>
    </xf>
    <xf numFmtId="0" fontId="2" fillId="0" borderId="57" xfId="5" applyFont="1" applyBorder="1" applyAlignment="1"/>
    <xf numFmtId="0" fontId="2" fillId="0" borderId="57" xfId="5" applyFont="1" applyFill="1" applyBorder="1" applyAlignment="1">
      <alignment horizontal="right"/>
    </xf>
    <xf numFmtId="0" fontId="2" fillId="0" borderId="58" xfId="5" applyFont="1" applyFill="1" applyBorder="1" applyAlignment="1">
      <alignment horizontal="right"/>
    </xf>
    <xf numFmtId="0" fontId="2" fillId="0" borderId="59" xfId="5" applyFont="1" applyFill="1" applyBorder="1" applyAlignment="1">
      <alignment horizontal="right"/>
    </xf>
    <xf numFmtId="0" fontId="2" fillId="0" borderId="60" xfId="5" applyFont="1" applyBorder="1" applyAlignment="1"/>
    <xf numFmtId="0" fontId="2" fillId="0" borderId="60" xfId="5" applyFont="1" applyFill="1" applyBorder="1" applyAlignment="1">
      <alignment horizontal="right"/>
    </xf>
    <xf numFmtId="0" fontId="2" fillId="0" borderId="61" xfId="5" applyFont="1" applyFill="1" applyBorder="1" applyAlignment="1">
      <alignment horizontal="right"/>
    </xf>
    <xf numFmtId="0" fontId="2" fillId="0" borderId="62" xfId="5" applyFont="1" applyFill="1" applyBorder="1" applyAlignment="1">
      <alignment horizontal="right"/>
    </xf>
    <xf numFmtId="0" fontId="2" fillId="0" borderId="63" xfId="5" applyFont="1" applyFill="1" applyBorder="1" applyAlignment="1">
      <alignment horizontal="right"/>
    </xf>
    <xf numFmtId="0" fontId="2" fillId="0" borderId="54" xfId="5" applyFont="1" applyBorder="1" applyAlignment="1"/>
    <xf numFmtId="164" fontId="2" fillId="0" borderId="58" xfId="1" applyNumberFormat="1" applyFont="1" applyFill="1" applyBorder="1" applyAlignment="1">
      <alignment horizontal="right"/>
    </xf>
    <xf numFmtId="164" fontId="2" fillId="0" borderId="60" xfId="1" applyNumberFormat="1" applyFont="1" applyFill="1" applyBorder="1" applyAlignment="1">
      <alignment horizontal="right"/>
    </xf>
    <xf numFmtId="164" fontId="2" fillId="0" borderId="63" xfId="1" applyNumberFormat="1" applyFont="1" applyFill="1" applyBorder="1" applyAlignment="1">
      <alignment horizontal="right"/>
    </xf>
    <xf numFmtId="9" fontId="2" fillId="0" borderId="57" xfId="1" applyNumberFormat="1" applyFont="1" applyFill="1" applyBorder="1" applyAlignment="1">
      <alignment horizontal="right"/>
    </xf>
    <xf numFmtId="164" fontId="2" fillId="0" borderId="57" xfId="1" applyNumberFormat="1" applyFont="1" applyFill="1" applyBorder="1" applyAlignment="1">
      <alignment horizontal="right"/>
    </xf>
    <xf numFmtId="3" fontId="2" fillId="0" borderId="59" xfId="5" applyNumberFormat="1" applyFont="1" applyBorder="1" applyAlignment="1"/>
    <xf numFmtId="164" fontId="2" fillId="0" borderId="60" xfId="1" applyNumberFormat="1" applyFont="1" applyBorder="1" applyAlignment="1"/>
    <xf numFmtId="9" fontId="2" fillId="0" borderId="62" xfId="1" applyNumberFormat="1" applyFont="1" applyFill="1" applyBorder="1" applyAlignment="1">
      <alignment horizontal="right"/>
    </xf>
    <xf numFmtId="164" fontId="2" fillId="0" borderId="62" xfId="1" applyNumberFormat="1" applyFont="1" applyFill="1" applyBorder="1" applyAlignment="1">
      <alignment horizontal="right"/>
    </xf>
    <xf numFmtId="9" fontId="2" fillId="0" borderId="58" xfId="1" applyFont="1" applyFill="1" applyBorder="1" applyAlignment="1">
      <alignment horizontal="right"/>
    </xf>
    <xf numFmtId="9" fontId="2" fillId="0" borderId="60" xfId="1" applyFont="1" applyFill="1" applyBorder="1" applyAlignment="1">
      <alignment horizontal="right"/>
    </xf>
    <xf numFmtId="9" fontId="2" fillId="0" borderId="60" xfId="1" applyFont="1" applyBorder="1" applyAlignment="1"/>
    <xf numFmtId="9" fontId="2" fillId="0" borderId="63" xfId="1" applyFont="1" applyFill="1" applyBorder="1" applyAlignment="1">
      <alignment horizontal="right"/>
    </xf>
    <xf numFmtId="9" fontId="2" fillId="0" borderId="57" xfId="1" applyFont="1" applyFill="1" applyBorder="1" applyAlignment="1">
      <alignment horizontal="right"/>
    </xf>
    <xf numFmtId="3" fontId="2" fillId="0" borderId="60" xfId="5" applyNumberFormat="1" applyFont="1" applyBorder="1" applyAlignment="1"/>
    <xf numFmtId="9" fontId="2" fillId="0" borderId="62" xfId="1" applyFont="1" applyFill="1" applyBorder="1" applyAlignment="1">
      <alignment horizontal="right"/>
    </xf>
    <xf numFmtId="0" fontId="4" fillId="7" borderId="0" xfId="0" applyFont="1" applyFill="1" applyBorder="1" applyAlignment="1">
      <alignment horizontal="center" vertical="top"/>
    </xf>
    <xf numFmtId="0" fontId="4" fillId="7" borderId="13" xfId="0" applyFont="1" applyFill="1" applyBorder="1" applyAlignment="1">
      <alignment horizontal="center" vertical="top"/>
    </xf>
    <xf numFmtId="0" fontId="7" fillId="7" borderId="4" xfId="5" applyFont="1" applyFill="1" applyBorder="1" applyAlignment="1">
      <alignment horizontal="center"/>
    </xf>
    <xf numFmtId="0" fontId="7" fillId="7" borderId="9" xfId="5" applyFont="1" applyFill="1" applyBorder="1" applyAlignment="1">
      <alignment horizontal="center"/>
    </xf>
    <xf numFmtId="9" fontId="3" fillId="0" borderId="0" xfId="1" applyFont="1" applyAlignment="1">
      <alignment vertical="top"/>
    </xf>
    <xf numFmtId="164" fontId="3" fillId="0" borderId="0" xfId="1" applyNumberFormat="1" applyFont="1" applyAlignment="1">
      <alignment vertical="top"/>
    </xf>
    <xf numFmtId="0" fontId="2" fillId="0" borderId="64" xfId="5" applyFont="1" applyFill="1" applyBorder="1" applyAlignment="1">
      <alignment horizontal="right"/>
    </xf>
    <xf numFmtId="0" fontId="13" fillId="2" borderId="35" xfId="2" applyFont="1" applyFill="1" applyBorder="1" applyAlignment="1">
      <alignment horizontal="center"/>
    </xf>
    <xf numFmtId="0" fontId="0" fillId="0" borderId="0" xfId="0" applyFill="1"/>
    <xf numFmtId="0" fontId="4" fillId="7" borderId="12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 vertical="top"/>
    </xf>
    <xf numFmtId="0" fontId="3" fillId="7" borderId="65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66" xfId="0" applyFont="1" applyFill="1" applyBorder="1" applyAlignment="1">
      <alignment horizontal="center"/>
    </xf>
    <xf numFmtId="0" fontId="3" fillId="7" borderId="65" xfId="0" applyFont="1" applyFill="1" applyBorder="1"/>
    <xf numFmtId="0" fontId="3" fillId="7" borderId="16" xfId="0" applyFont="1" applyFill="1" applyBorder="1"/>
    <xf numFmtId="0" fontId="3" fillId="7" borderId="66" xfId="0" applyFont="1" applyFill="1" applyBorder="1"/>
    <xf numFmtId="0" fontId="2" fillId="2" borderId="35" xfId="2" applyFont="1" applyFill="1" applyBorder="1" applyAlignment="1">
      <alignment horizontal="center"/>
    </xf>
    <xf numFmtId="0" fontId="2" fillId="0" borderId="36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center"/>
    </xf>
    <xf numFmtId="0" fontId="2" fillId="0" borderId="38" xfId="2" applyFont="1" applyFill="1" applyBorder="1" applyAlignment="1">
      <alignment horizontal="right"/>
    </xf>
    <xf numFmtId="0" fontId="2" fillId="0" borderId="1" xfId="2" applyFont="1" applyFill="1" applyBorder="1" applyAlignment="1"/>
    <xf numFmtId="9" fontId="7" fillId="0" borderId="1" xfId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0" fontId="2" fillId="0" borderId="49" xfId="2" applyFont="1" applyFill="1" applyBorder="1" applyAlignment="1"/>
    <xf numFmtId="0" fontId="2" fillId="0" borderId="51" xfId="2" applyFont="1" applyFill="1" applyBorder="1" applyAlignment="1"/>
    <xf numFmtId="0" fontId="2" fillId="0" borderId="52" xfId="2" applyFont="1" applyFill="1" applyBorder="1" applyAlignment="1"/>
    <xf numFmtId="0" fontId="2" fillId="0" borderId="5" xfId="2" applyFont="1" applyFill="1" applyBorder="1" applyAlignment="1"/>
    <xf numFmtId="0" fontId="2" fillId="0" borderId="50" xfId="2" applyFont="1" applyFill="1" applyBorder="1" applyAlignment="1"/>
    <xf numFmtId="9" fontId="7" fillId="0" borderId="56" xfId="1" applyFont="1" applyFill="1" applyBorder="1" applyAlignment="1">
      <alignment horizontal="right"/>
    </xf>
    <xf numFmtId="9" fontId="7" fillId="0" borderId="57" xfId="1" applyFont="1" applyFill="1" applyBorder="1" applyAlignment="1">
      <alignment horizontal="right"/>
    </xf>
    <xf numFmtId="9" fontId="7" fillId="0" borderId="59" xfId="1" applyFont="1" applyFill="1" applyBorder="1" applyAlignment="1">
      <alignment horizontal="right"/>
    </xf>
    <xf numFmtId="9" fontId="7" fillId="0" borderId="61" xfId="1" applyFont="1" applyFill="1" applyBorder="1" applyAlignment="1">
      <alignment horizontal="right"/>
    </xf>
    <xf numFmtId="9" fontId="7" fillId="0" borderId="62" xfId="1" applyFont="1" applyFill="1" applyBorder="1" applyAlignment="1">
      <alignment horizontal="right"/>
    </xf>
    <xf numFmtId="164" fontId="7" fillId="0" borderId="56" xfId="1" applyNumberFormat="1" applyFont="1" applyFill="1" applyBorder="1" applyAlignment="1">
      <alignment horizontal="right"/>
    </xf>
    <xf numFmtId="164" fontId="7" fillId="0" borderId="57" xfId="1" applyNumberFormat="1" applyFont="1" applyFill="1" applyBorder="1" applyAlignment="1">
      <alignment horizontal="right"/>
    </xf>
    <xf numFmtId="164" fontId="7" fillId="0" borderId="59" xfId="1" applyNumberFormat="1" applyFont="1" applyFill="1" applyBorder="1" applyAlignment="1">
      <alignment horizontal="right"/>
    </xf>
    <xf numFmtId="164" fontId="7" fillId="0" borderId="61" xfId="1" applyNumberFormat="1" applyFont="1" applyFill="1" applyBorder="1" applyAlignment="1">
      <alignment horizontal="right"/>
    </xf>
    <xf numFmtId="164" fontId="7" fillId="0" borderId="62" xfId="1" applyNumberFormat="1" applyFont="1" applyFill="1" applyBorder="1" applyAlignment="1">
      <alignment horizontal="right"/>
    </xf>
    <xf numFmtId="9" fontId="2" fillId="8" borderId="58" xfId="1" applyFont="1" applyFill="1" applyBorder="1" applyAlignment="1">
      <alignment horizontal="right"/>
    </xf>
    <xf numFmtId="9" fontId="2" fillId="8" borderId="60" xfId="1" applyFont="1" applyFill="1" applyBorder="1" applyAlignment="1">
      <alignment horizontal="right"/>
    </xf>
    <xf numFmtId="9" fontId="2" fillId="8" borderId="63" xfId="1" applyFont="1" applyFill="1" applyBorder="1" applyAlignment="1">
      <alignment horizontal="right"/>
    </xf>
    <xf numFmtId="0" fontId="2" fillId="7" borderId="50" xfId="2" applyFont="1" applyFill="1" applyBorder="1" applyAlignment="1"/>
    <xf numFmtId="0" fontId="2" fillId="7" borderId="51" xfId="2" applyFont="1" applyFill="1" applyBorder="1" applyAlignment="1"/>
    <xf numFmtId="0" fontId="2" fillId="7" borderId="52" xfId="2" applyFont="1" applyFill="1" applyBorder="1" applyAlignment="1"/>
    <xf numFmtId="164" fontId="2" fillId="8" borderId="58" xfId="1" applyNumberFormat="1" applyFont="1" applyFill="1" applyBorder="1" applyAlignment="1">
      <alignment horizontal="right"/>
    </xf>
    <xf numFmtId="164" fontId="2" fillId="8" borderId="60" xfId="1" applyNumberFormat="1" applyFont="1" applyFill="1" applyBorder="1" applyAlignment="1">
      <alignment horizontal="right"/>
    </xf>
    <xf numFmtId="164" fontId="2" fillId="8" borderId="63" xfId="1" applyNumberFormat="1" applyFont="1" applyFill="1" applyBorder="1" applyAlignment="1">
      <alignment horizontal="right"/>
    </xf>
    <xf numFmtId="3" fontId="2" fillId="8" borderId="58" xfId="1" applyNumberFormat="1" applyFont="1" applyFill="1" applyBorder="1" applyAlignment="1">
      <alignment horizontal="right"/>
    </xf>
    <xf numFmtId="3" fontId="2" fillId="8" borderId="60" xfId="1" applyNumberFormat="1" applyFont="1" applyFill="1" applyBorder="1" applyAlignment="1">
      <alignment horizontal="right"/>
    </xf>
    <xf numFmtId="3" fontId="2" fillId="8" borderId="63" xfId="1" applyNumberFormat="1" applyFont="1" applyFill="1" applyBorder="1" applyAlignment="1">
      <alignment horizontal="right"/>
    </xf>
    <xf numFmtId="0" fontId="14" fillId="5" borderId="0" xfId="0" applyFont="1" applyFill="1" applyAlignment="1">
      <alignment vertical="top"/>
    </xf>
    <xf numFmtId="0" fontId="7" fillId="0" borderId="0" xfId="0" applyFont="1"/>
    <xf numFmtId="3" fontId="7" fillId="0" borderId="0" xfId="0" applyNumberFormat="1" applyFont="1" applyAlignment="1">
      <alignment vertical="top"/>
    </xf>
    <xf numFmtId="0" fontId="7" fillId="2" borderId="35" xfId="2" applyFont="1" applyFill="1" applyBorder="1" applyAlignment="1">
      <alignment horizontal="center"/>
    </xf>
    <xf numFmtId="0" fontId="7" fillId="7" borderId="6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65" xfId="0" applyFont="1" applyFill="1" applyBorder="1"/>
    <xf numFmtId="0" fontId="7" fillId="7" borderId="16" xfId="0" applyFont="1" applyFill="1" applyBorder="1"/>
    <xf numFmtId="9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3" fontId="7" fillId="0" borderId="56" xfId="1" applyNumberFormat="1" applyFont="1" applyFill="1" applyBorder="1" applyAlignment="1">
      <alignment horizontal="right"/>
    </xf>
    <xf numFmtId="3" fontId="7" fillId="0" borderId="57" xfId="1" applyNumberFormat="1" applyFont="1" applyFill="1" applyBorder="1" applyAlignment="1">
      <alignment horizontal="right"/>
    </xf>
    <xf numFmtId="3" fontId="7" fillId="0" borderId="59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3" fontId="7" fillId="0" borderId="61" xfId="1" applyNumberFormat="1" applyFont="1" applyFill="1" applyBorder="1" applyAlignment="1">
      <alignment horizontal="right"/>
    </xf>
    <xf numFmtId="3" fontId="7" fillId="0" borderId="62" xfId="1" applyNumberFormat="1" applyFont="1" applyFill="1" applyBorder="1" applyAlignment="1">
      <alignment horizontal="right"/>
    </xf>
    <xf numFmtId="0" fontId="4" fillId="7" borderId="4" xfId="0" applyFont="1" applyFill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0" fontId="4" fillId="7" borderId="9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 horizontal="center" vertical="top"/>
    </xf>
    <xf numFmtId="0" fontId="4" fillId="7" borderId="13" xfId="0" applyFont="1" applyFill="1" applyBorder="1" applyAlignment="1">
      <alignment horizontal="center" vertical="top"/>
    </xf>
    <xf numFmtId="0" fontId="4" fillId="7" borderId="15" xfId="0" applyFont="1" applyFill="1" applyBorder="1" applyAlignment="1">
      <alignment horizontal="center" vertical="top"/>
    </xf>
    <xf numFmtId="0" fontId="14" fillId="7" borderId="14" xfId="5" applyFont="1" applyFill="1" applyBorder="1" applyAlignment="1">
      <alignment horizontal="center"/>
    </xf>
    <xf numFmtId="0" fontId="14" fillId="7" borderId="13" xfId="5" applyFont="1" applyFill="1" applyBorder="1" applyAlignment="1">
      <alignment horizontal="center"/>
    </xf>
    <xf numFmtId="0" fontId="14" fillId="7" borderId="15" xfId="5" applyFont="1" applyFill="1" applyBorder="1" applyAlignment="1">
      <alignment horizontal="center"/>
    </xf>
    <xf numFmtId="0" fontId="7" fillId="7" borderId="4" xfId="5" applyFont="1" applyFill="1" applyBorder="1" applyAlignment="1">
      <alignment horizontal="center"/>
    </xf>
    <xf numFmtId="0" fontId="7" fillId="7" borderId="0" xfId="5" applyFont="1" applyFill="1" applyBorder="1" applyAlignment="1">
      <alignment horizontal="center"/>
    </xf>
    <xf numFmtId="0" fontId="7" fillId="7" borderId="9" xfId="5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7" fillId="7" borderId="44" xfId="5" applyFont="1" applyFill="1" applyBorder="1" applyAlignment="1">
      <alignment horizontal="center"/>
    </xf>
    <xf numFmtId="0" fontId="7" fillId="7" borderId="45" xfId="5" applyFont="1" applyFill="1" applyBorder="1" applyAlignment="1">
      <alignment horizontal="center"/>
    </xf>
    <xf numFmtId="0" fontId="4" fillId="7" borderId="67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2" fillId="0" borderId="70" xfId="2" applyFont="1" applyFill="1" applyBorder="1" applyAlignment="1">
      <alignment horizontal="right" vertical="top"/>
    </xf>
    <xf numFmtId="0" fontId="2" fillId="0" borderId="71" xfId="2" applyFont="1" applyFill="1" applyBorder="1" applyAlignment="1">
      <alignment horizontal="right" vertical="top"/>
    </xf>
    <xf numFmtId="0" fontId="2" fillId="0" borderId="72" xfId="2" applyFont="1" applyFill="1" applyBorder="1" applyAlignment="1">
      <alignment horizontal="right" vertical="top"/>
    </xf>
    <xf numFmtId="0" fontId="2" fillId="0" borderId="53" xfId="2" applyFont="1" applyFill="1" applyBorder="1" applyAlignment="1"/>
    <xf numFmtId="0" fontId="2" fillId="0" borderId="54" xfId="2" applyFont="1" applyFill="1" applyBorder="1" applyAlignment="1"/>
    <xf numFmtId="0" fontId="2" fillId="0" borderId="64" xfId="2" applyFont="1" applyFill="1" applyBorder="1" applyAlignment="1"/>
    <xf numFmtId="0" fontId="3" fillId="7" borderId="44" xfId="0" applyFont="1" applyFill="1" applyBorder="1" applyAlignment="1">
      <alignment horizontal="center"/>
    </xf>
    <xf numFmtId="0" fontId="3" fillId="7" borderId="44" xfId="0" applyFont="1" applyFill="1" applyBorder="1"/>
    <xf numFmtId="9" fontId="7" fillId="0" borderId="73" xfId="1" applyFont="1" applyFill="1" applyBorder="1" applyAlignment="1">
      <alignment horizontal="right"/>
    </xf>
    <xf numFmtId="9" fontId="7" fillId="0" borderId="5" xfId="1" applyFont="1" applyFill="1" applyBorder="1" applyAlignment="1">
      <alignment horizontal="right"/>
    </xf>
    <xf numFmtId="9" fontId="7" fillId="0" borderId="74" xfId="1" applyFont="1" applyFill="1" applyBorder="1" applyAlignment="1">
      <alignment horizontal="right"/>
    </xf>
    <xf numFmtId="164" fontId="7" fillId="0" borderId="73" xfId="1" applyNumberFormat="1" applyFont="1" applyFill="1" applyBorder="1" applyAlignment="1">
      <alignment horizontal="right"/>
    </xf>
    <xf numFmtId="164" fontId="7" fillId="0" borderId="5" xfId="1" applyNumberFormat="1" applyFont="1" applyFill="1" applyBorder="1" applyAlignment="1">
      <alignment horizontal="right"/>
    </xf>
    <xf numFmtId="164" fontId="7" fillId="0" borderId="74" xfId="1" applyNumberFormat="1" applyFont="1" applyFill="1" applyBorder="1" applyAlignment="1">
      <alignment horizontal="right"/>
    </xf>
    <xf numFmtId="0" fontId="7" fillId="7" borderId="44" xfId="0" applyFont="1" applyFill="1" applyBorder="1" applyAlignment="1">
      <alignment horizontal="center"/>
    </xf>
    <xf numFmtId="0" fontId="7" fillId="7" borderId="44" xfId="0" applyFont="1" applyFill="1" applyBorder="1"/>
    <xf numFmtId="3" fontId="7" fillId="0" borderId="73" xfId="1" applyNumberFormat="1" applyFont="1" applyFill="1" applyBorder="1" applyAlignment="1">
      <alignment horizontal="right"/>
    </xf>
    <xf numFmtId="3" fontId="7" fillId="0" borderId="5" xfId="1" applyNumberFormat="1" applyFont="1" applyFill="1" applyBorder="1" applyAlignment="1">
      <alignment horizontal="right"/>
    </xf>
    <xf numFmtId="3" fontId="7" fillId="0" borderId="74" xfId="1" applyNumberFormat="1" applyFont="1" applyFill="1" applyBorder="1" applyAlignment="1">
      <alignment horizontal="right"/>
    </xf>
  </cellXfs>
  <cellStyles count="6">
    <cellStyle name="Prozent" xfId="1" builtinId="5"/>
    <cellStyle name="Standard" xfId="0" builtinId="0"/>
    <cellStyle name="Standard_Tabelle1" xfId="2"/>
    <cellStyle name="Standard_Tabelle1_1" xfId="4"/>
    <cellStyle name="Standard_Tabelle1_2" xfId="5"/>
    <cellStyle name="Standard_Tabelle2" xfId="3"/>
  </cellStyles>
  <dxfs count="4">
    <dxf>
      <fill>
        <patternFill>
          <bgColor theme="5" tint="0.79998168889431442"/>
        </patternFill>
      </fill>
    </dxf>
    <dxf>
      <fill>
        <patternFill>
          <bgColor rgb="FFFFFFBB"/>
        </patternFill>
      </fill>
    </dxf>
    <dxf>
      <fill>
        <patternFill>
          <bgColor rgb="FFDDFFDD"/>
        </patternFill>
      </fill>
    </dxf>
    <dxf>
      <fill>
        <patternFill>
          <bgColor rgb="FFDDFFD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F1FB"/>
      <color rgb="FFACD2F4"/>
      <color rgb="FFFFFFBB"/>
      <color rgb="FF1763A9"/>
      <color rgb="FF85643B"/>
      <color rgb="FF1F83E0"/>
      <color rgb="FFD2F5F6"/>
      <color rgb="FF95D1ED"/>
      <color rgb="FFDDFFD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0"/>
  <sheetViews>
    <sheetView tabSelected="1" workbookViewId="0">
      <pane ySplit="13" topLeftCell="A14" activePane="bottomLeft" state="frozen"/>
      <selection activeCell="D1" sqref="D1"/>
      <selection pane="bottomLeft" activeCell="C4" sqref="C4"/>
    </sheetView>
  </sheetViews>
  <sheetFormatPr baseColWidth="10" defaultRowHeight="12.75" outlineLevelRow="1" outlineLevelCol="1" x14ac:dyDescent="0.2"/>
  <cols>
    <col min="1" max="1" width="6.42578125" style="1" hidden="1" customWidth="1" outlineLevel="1"/>
    <col min="2" max="2" width="10.5703125" style="1" hidden="1" customWidth="1" outlineLevel="1"/>
    <col min="3" max="3" width="25.140625" style="1" customWidth="1" collapsed="1"/>
    <col min="4" max="4" width="24" style="1" hidden="1" customWidth="1" outlineLevel="1"/>
    <col min="5" max="5" width="5.7109375" style="1" hidden="1" customWidth="1" outlineLevel="1"/>
    <col min="6" max="6" width="3.7109375" style="1" hidden="1" customWidth="1" outlineLevel="1"/>
    <col min="7" max="7" width="8.28515625" style="1" bestFit="1" customWidth="1" collapsed="1"/>
    <col min="8" max="8" width="21.5703125" style="1" hidden="1" customWidth="1" outlineLevel="1"/>
    <col min="9" max="9" width="13.5703125" style="1" hidden="1" customWidth="1" outlineLevel="1"/>
    <col min="10" max="10" width="7.85546875" style="1" hidden="1" customWidth="1" outlineLevel="1"/>
    <col min="11" max="11" width="8.7109375" style="1" customWidth="1" collapsed="1"/>
    <col min="12" max="12" width="11" style="1" customWidth="1"/>
    <col min="13" max="13" width="10.7109375" style="1" customWidth="1"/>
    <col min="14" max="14" width="19.7109375" style="1" hidden="1" customWidth="1" outlineLevel="1"/>
    <col min="15" max="15" width="10" style="1" customWidth="1" collapsed="1"/>
    <col min="16" max="16" width="12.140625" style="1" hidden="1" customWidth="1" outlineLevel="1"/>
    <col min="17" max="17" width="8.7109375" style="1" customWidth="1" collapsed="1"/>
    <col min="18" max="18" width="17" style="1" hidden="1" customWidth="1" outlineLevel="1"/>
    <col min="19" max="19" width="10.28515625" style="1" customWidth="1" collapsed="1"/>
    <col min="20" max="20" width="16.85546875" style="1" hidden="1" customWidth="1" outlineLevel="1"/>
    <col min="21" max="21" width="8.7109375" style="1" customWidth="1" collapsed="1"/>
    <col min="22" max="22" width="12.140625" style="1" hidden="1" customWidth="1" outlineLevel="1"/>
    <col min="23" max="23" width="8.7109375" style="1" customWidth="1" collapsed="1"/>
    <col min="24" max="24" width="12.28515625" style="1" hidden="1" customWidth="1" outlineLevel="1"/>
    <col min="25" max="25" width="8.7109375" style="1" customWidth="1" collapsed="1"/>
    <col min="26" max="26" width="24.42578125" style="1" hidden="1" customWidth="1" outlineLevel="1"/>
    <col min="27" max="27" width="8.7109375" style="1" customWidth="1" collapsed="1"/>
    <col min="28" max="28" width="18" style="1" hidden="1" customWidth="1" outlineLevel="1"/>
    <col min="29" max="29" width="11.85546875" style="1" customWidth="1" collapsed="1"/>
    <col min="30" max="30" width="16.28515625" style="1" hidden="1" customWidth="1" outlineLevel="1"/>
    <col min="31" max="31" width="8.7109375" style="1" customWidth="1" collapsed="1"/>
    <col min="32" max="32" width="14.28515625" style="1" hidden="1" customWidth="1" outlineLevel="1"/>
    <col min="33" max="33" width="8.7109375" style="1" customWidth="1" collapsed="1"/>
    <col min="34" max="34" width="11.140625" style="1" hidden="1" customWidth="1" outlineLevel="1"/>
    <col min="35" max="35" width="8.7109375" style="1" customWidth="1" collapsed="1"/>
    <col min="36" max="36" width="9.85546875" style="1" hidden="1" customWidth="1" outlineLevel="1"/>
    <col min="37" max="37" width="8.7109375" style="1" customWidth="1" collapsed="1"/>
    <col min="38" max="38" width="15.42578125" style="1" hidden="1" customWidth="1" outlineLevel="1"/>
    <col min="39" max="39" width="8.7109375" style="1" customWidth="1" collapsed="1"/>
    <col min="40" max="40" width="14.140625" style="1" hidden="1" customWidth="1" outlineLevel="1"/>
    <col min="41" max="41" width="8.7109375" style="1" customWidth="1" collapsed="1"/>
    <col min="42" max="42" width="12.140625" style="1" hidden="1" customWidth="1" outlineLevel="1"/>
    <col min="43" max="43" width="8.7109375" style="1" customWidth="1" collapsed="1"/>
    <col min="44" max="44" width="20.7109375" style="1" hidden="1" customWidth="1" outlineLevel="1"/>
    <col min="45" max="45" width="29.28515625" style="1" hidden="1" customWidth="1" outlineLevel="1"/>
    <col min="46" max="46" width="19" style="1" hidden="1" customWidth="1" outlineLevel="1"/>
    <col min="47" max="47" width="8.7109375" style="1" customWidth="1" collapsed="1"/>
    <col min="48" max="48" width="11.7109375" style="1" hidden="1" customWidth="1" outlineLevel="1"/>
    <col min="49" max="49" width="18.42578125" style="1" hidden="1" customWidth="1" outlineLevel="1"/>
    <col min="50" max="50" width="11.7109375" style="1" hidden="1" customWidth="1" outlineLevel="1"/>
    <col min="51" max="51" width="8.7109375" style="1" customWidth="1" collapsed="1"/>
    <col min="52" max="52" width="12.5703125" style="1" hidden="1" customWidth="1" outlineLevel="1"/>
    <col min="53" max="54" width="9.85546875" style="1" hidden="1" customWidth="1" outlineLevel="1"/>
    <col min="55" max="55" width="11.42578125" style="1" hidden="1" customWidth="1" outlineLevel="1"/>
    <col min="56" max="57" width="11.42578125" style="15" hidden="1" customWidth="1" outlineLevel="1"/>
    <col min="58" max="58" width="11.42578125" style="15" collapsed="1"/>
    <col min="59" max="16384" width="11.42578125" style="15"/>
  </cols>
  <sheetData>
    <row r="1" spans="1:57" ht="16.5" x14ac:dyDescent="0.2">
      <c r="C1" s="78" t="s">
        <v>382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</row>
    <row r="2" spans="1:57" ht="19.5" x14ac:dyDescent="0.2">
      <c r="C2" s="80" t="s">
        <v>321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</row>
    <row r="3" spans="1:57" x14ac:dyDescent="0.2">
      <c r="C3" s="3">
        <v>44904</v>
      </c>
    </row>
    <row r="4" spans="1:57" x14ac:dyDescent="0.2">
      <c r="C4" s="3"/>
    </row>
    <row r="5" spans="1:57" x14ac:dyDescent="0.2">
      <c r="C5" s="10" t="s">
        <v>274</v>
      </c>
      <c r="K5" s="11">
        <f>SUBTOTAL(9,K14:K65529)</f>
        <v>30393.5</v>
      </c>
      <c r="P5" s="11">
        <f>SUBTOTAL(9,P13:P65528)</f>
        <v>560846762.36999977</v>
      </c>
      <c r="R5" s="11">
        <f>SUBTOTAL(9,R13:R65528)</f>
        <v>570507631.82000017</v>
      </c>
      <c r="T5" s="11">
        <f>SUBTOTAL(9,T13:T65528)</f>
        <v>385356371.48999995</v>
      </c>
      <c r="V5" s="11">
        <f>SUBTOTAL(9,V13:V65528)</f>
        <v>340124678.03999996</v>
      </c>
      <c r="X5" s="11">
        <f>SUBTOTAL(9,X13:X65528)</f>
        <v>13246425.769999994</v>
      </c>
      <c r="Z5" s="11">
        <f>SUBTOTAL(9,Z13:Z65528)</f>
        <v>31985267.68</v>
      </c>
      <c r="AB5" s="11">
        <f>SUBTOTAL(9,AB13:AB65528)</f>
        <v>61070406.650000006</v>
      </c>
      <c r="AD5" s="11">
        <f>SUBTOTAL(9,AD13:AD65528)</f>
        <v>124080853.68000002</v>
      </c>
      <c r="AF5" s="11">
        <f>SUBTOTAL(9,AF13:AF65528)</f>
        <v>52575633.390000001</v>
      </c>
      <c r="AH5" s="11">
        <f>SUBTOTAL(9,AH13:AH65528)</f>
        <v>68377999.289999992</v>
      </c>
      <c r="AJ5" s="11">
        <f>SUBTOTAL(9,AJ13:AJ65528)</f>
        <v>3127221.0000000005</v>
      </c>
      <c r="AL5" s="11">
        <f>SUBTOTAL(9,AL13:AL65528)</f>
        <v>-9660869.4500000011</v>
      </c>
      <c r="AN5" s="11">
        <f>SUBTOTAL(9,AN13:AN65528)</f>
        <v>575450027.68000007</v>
      </c>
      <c r="AP5" s="11">
        <f>SUBTOTAL(9,AP13:AP65528)</f>
        <v>558445026.68000007</v>
      </c>
      <c r="AT5" s="11">
        <f>SUBTOTAL(9,AT13:AT65528)</f>
        <v>17005001</v>
      </c>
      <c r="AX5" s="11">
        <f>SUBTOTAL(9,AX13:AX65528)</f>
        <v>14603265.310000001</v>
      </c>
    </row>
    <row r="6" spans="1:57" s="68" customFormat="1" ht="11.25" x14ac:dyDescent="0.2">
      <c r="A6" s="4"/>
      <c r="B6" s="4"/>
      <c r="C6" s="10" t="s">
        <v>238</v>
      </c>
      <c r="D6" s="4"/>
      <c r="E6" s="4"/>
      <c r="F6" s="4"/>
      <c r="G6" s="4"/>
      <c r="H6" s="4"/>
      <c r="I6" s="4"/>
      <c r="J6" s="4"/>
      <c r="K6" s="11">
        <f>SUBTOTAL(1,K14:K65529)</f>
        <v>349.35057471264366</v>
      </c>
      <c r="L6" s="11"/>
      <c r="M6" s="11"/>
      <c r="N6" s="4"/>
      <c r="O6" s="4"/>
      <c r="P6" s="11"/>
      <c r="Q6" s="11">
        <f>P5/$K$5</f>
        <v>18452.852168062243</v>
      </c>
      <c r="R6" s="4"/>
      <c r="S6" s="11">
        <f>R5/$K$5</f>
        <v>18770.711889713268</v>
      </c>
      <c r="T6" s="4"/>
      <c r="U6" s="11">
        <f>T5/$K$5</f>
        <v>12678.907381183475</v>
      </c>
      <c r="V6" s="4"/>
      <c r="W6" s="11">
        <f>V5/$K$5</f>
        <v>11190.704526954776</v>
      </c>
      <c r="X6" s="4"/>
      <c r="Y6" s="11">
        <f>X5/$K$5</f>
        <v>435.83087732574381</v>
      </c>
      <c r="Z6" s="4"/>
      <c r="AA6" s="11">
        <f>Z5/$K$5</f>
        <v>1052.3719769029562</v>
      </c>
      <c r="AB6" s="4"/>
      <c r="AC6" s="11">
        <f>AB5/$K$5</f>
        <v>2009.3245809136824</v>
      </c>
      <c r="AD6" s="4"/>
      <c r="AE6" s="11">
        <f>AD5/$K$5</f>
        <v>4082.4799276161029</v>
      </c>
      <c r="AF6" s="4"/>
      <c r="AG6" s="11">
        <f>AF5/$K$5</f>
        <v>1729.8314899567342</v>
      </c>
      <c r="AH6" s="4"/>
      <c r="AI6" s="11">
        <f>AH5/$K$5</f>
        <v>2249.7573260730087</v>
      </c>
      <c r="AJ6" s="4"/>
      <c r="AK6" s="11">
        <f>AJ5/$K$5</f>
        <v>102.89111158635895</v>
      </c>
      <c r="AL6" s="4"/>
      <c r="AM6" s="11">
        <f>AL5/$K$5</f>
        <v>-317.85972165101094</v>
      </c>
      <c r="AN6" s="4"/>
      <c r="AO6" s="11">
        <f>AN5/$K$5</f>
        <v>18933.325470248576</v>
      </c>
      <c r="AP6" s="4"/>
      <c r="AQ6" s="11">
        <f>AP5/$K$5</f>
        <v>18373.830808561044</v>
      </c>
      <c r="AR6" s="4"/>
      <c r="AS6" s="4"/>
      <c r="AT6" s="4"/>
      <c r="AU6" s="11">
        <f>AT5/$K$5</f>
        <v>559.4946616875319</v>
      </c>
      <c r="AV6" s="4"/>
      <c r="AW6" s="4"/>
      <c r="AX6" s="4"/>
      <c r="AY6" s="11">
        <f>AX5/$K$5</f>
        <v>480.47330218632277</v>
      </c>
      <c r="AZ6" s="4"/>
      <c r="BA6" s="4"/>
      <c r="BB6" s="4"/>
      <c r="BC6" s="4"/>
    </row>
    <row r="7" spans="1:57" ht="6" customHeight="1" thickBot="1" x14ac:dyDescent="0.25"/>
    <row r="8" spans="1:57" ht="15.75" hidden="1" outlineLevel="1" thickBot="1" x14ac:dyDescent="0.3">
      <c r="A8" s="2" t="s">
        <v>0</v>
      </c>
      <c r="B8" s="2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  <c r="K8" s="16" t="s">
        <v>10</v>
      </c>
      <c r="L8" s="16" t="s">
        <v>11</v>
      </c>
      <c r="M8" s="16" t="s">
        <v>12</v>
      </c>
      <c r="N8" s="16" t="s">
        <v>13</v>
      </c>
      <c r="O8" s="16" t="s">
        <v>14</v>
      </c>
      <c r="P8" s="16" t="s">
        <v>15</v>
      </c>
      <c r="Q8" s="16" t="s">
        <v>16</v>
      </c>
      <c r="R8" s="16" t="s">
        <v>17</v>
      </c>
      <c r="S8" s="16" t="s">
        <v>18</v>
      </c>
      <c r="T8" s="16" t="s">
        <v>19</v>
      </c>
      <c r="U8" s="16" t="s">
        <v>20</v>
      </c>
      <c r="V8" s="16" t="s">
        <v>21</v>
      </c>
      <c r="W8" s="16" t="s">
        <v>22</v>
      </c>
      <c r="X8" s="16" t="s">
        <v>23</v>
      </c>
      <c r="Y8" s="16" t="s">
        <v>24</v>
      </c>
      <c r="Z8" s="16" t="s">
        <v>25</v>
      </c>
      <c r="AA8" s="16" t="s">
        <v>26</v>
      </c>
      <c r="AB8" s="16" t="s">
        <v>27</v>
      </c>
      <c r="AC8" s="16" t="s">
        <v>28</v>
      </c>
      <c r="AD8" s="16" t="s">
        <v>29</v>
      </c>
      <c r="AE8" s="16" t="s">
        <v>30</v>
      </c>
      <c r="AF8" s="16" t="s">
        <v>31</v>
      </c>
      <c r="AG8" s="16" t="s">
        <v>32</v>
      </c>
      <c r="AH8" s="16" t="s">
        <v>33</v>
      </c>
      <c r="AI8" s="16" t="s">
        <v>34</v>
      </c>
      <c r="AJ8" s="16" t="s">
        <v>35</v>
      </c>
      <c r="AK8" s="16" t="s">
        <v>36</v>
      </c>
      <c r="AL8" s="16" t="s">
        <v>37</v>
      </c>
      <c r="AM8" s="16" t="s">
        <v>38</v>
      </c>
      <c r="AN8" s="16" t="s">
        <v>39</v>
      </c>
      <c r="AO8" s="16" t="s">
        <v>40</v>
      </c>
      <c r="AP8" s="16" t="s">
        <v>41</v>
      </c>
      <c r="AQ8" s="16" t="s">
        <v>42</v>
      </c>
      <c r="AR8" s="16" t="s">
        <v>43</v>
      </c>
      <c r="AS8" s="16" t="s">
        <v>44</v>
      </c>
      <c r="AT8" s="16" t="s">
        <v>45</v>
      </c>
      <c r="AU8" s="16" t="s">
        <v>46</v>
      </c>
      <c r="AV8" s="16" t="s">
        <v>47</v>
      </c>
      <c r="AW8" s="16" t="s">
        <v>48</v>
      </c>
      <c r="AX8" s="16" t="s">
        <v>49</v>
      </c>
      <c r="AY8" s="16" t="s">
        <v>50</v>
      </c>
      <c r="AZ8" s="2" t="s">
        <v>51</v>
      </c>
      <c r="BA8" s="2" t="s">
        <v>52</v>
      </c>
      <c r="BB8" s="2" t="s">
        <v>255</v>
      </c>
      <c r="BC8" s="2" t="s">
        <v>275</v>
      </c>
      <c r="BD8" s="77" t="s">
        <v>278</v>
      </c>
      <c r="BE8" s="77" t="s">
        <v>280</v>
      </c>
    </row>
    <row r="9" spans="1:57" collapsed="1" x14ac:dyDescent="0.2">
      <c r="A9" s="81"/>
      <c r="B9" s="81"/>
      <c r="C9" s="255" t="s">
        <v>217</v>
      </c>
      <c r="D9" s="246"/>
      <c r="E9" s="246"/>
      <c r="F9" s="246"/>
      <c r="G9" s="82" t="s">
        <v>218</v>
      </c>
      <c r="H9" s="246"/>
      <c r="I9" s="246"/>
      <c r="J9" s="246"/>
      <c r="K9" s="82" t="s">
        <v>219</v>
      </c>
      <c r="L9" s="82" t="s">
        <v>220</v>
      </c>
      <c r="M9" s="82" t="s">
        <v>221</v>
      </c>
      <c r="N9" s="246"/>
      <c r="O9" s="82" t="s">
        <v>222</v>
      </c>
      <c r="P9" s="93"/>
      <c r="Q9" s="99" t="s">
        <v>233</v>
      </c>
      <c r="R9" s="93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93"/>
      <c r="AO9" s="315" t="s">
        <v>229</v>
      </c>
      <c r="AP9" s="316"/>
      <c r="AQ9" s="316"/>
      <c r="AR9" s="316"/>
      <c r="AS9" s="316"/>
      <c r="AT9" s="316"/>
      <c r="AU9" s="316"/>
      <c r="AV9" s="316"/>
      <c r="AW9" s="316"/>
      <c r="AX9" s="316"/>
      <c r="AY9" s="317"/>
      <c r="AZ9" s="81"/>
      <c r="BA9" s="81"/>
      <c r="BB9" s="81"/>
    </row>
    <row r="10" spans="1:57" x14ac:dyDescent="0.2">
      <c r="A10" s="81"/>
      <c r="B10" s="81"/>
      <c r="C10" s="84"/>
      <c r="D10" s="81"/>
      <c r="E10" s="81"/>
      <c r="F10" s="81"/>
      <c r="G10" s="84"/>
      <c r="H10" s="81"/>
      <c r="I10" s="81"/>
      <c r="J10" s="81"/>
      <c r="K10" s="84"/>
      <c r="L10" s="84"/>
      <c r="M10" s="84"/>
      <c r="N10" s="81"/>
      <c r="O10" s="84"/>
      <c r="P10" s="81"/>
      <c r="Q10" s="100" t="s">
        <v>232</v>
      </c>
      <c r="R10" s="81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81"/>
      <c r="AM10" s="100" t="s">
        <v>227</v>
      </c>
      <c r="AN10" s="81"/>
      <c r="AO10" s="97"/>
      <c r="AP10" s="81"/>
      <c r="AQ10" s="81"/>
      <c r="AR10" s="81"/>
      <c r="AS10" s="81"/>
      <c r="AT10" s="81"/>
      <c r="AU10" s="81"/>
      <c r="AV10" s="81"/>
      <c r="AW10" s="81"/>
      <c r="AX10" s="81"/>
      <c r="AY10" s="98"/>
      <c r="AZ10" s="81"/>
      <c r="BA10" s="81"/>
      <c r="BB10" s="81"/>
      <c r="BC10" s="15"/>
    </row>
    <row r="11" spans="1:57" s="69" customFormat="1" x14ac:dyDescent="0.2">
      <c r="A11" s="85"/>
      <c r="B11" s="85"/>
      <c r="C11" s="84"/>
      <c r="D11" s="81"/>
      <c r="E11" s="81"/>
      <c r="F11" s="81"/>
      <c r="G11" s="84"/>
      <c r="H11" s="81"/>
      <c r="I11" s="81"/>
      <c r="J11" s="81"/>
      <c r="K11" s="84"/>
      <c r="L11" s="84"/>
      <c r="M11" s="84"/>
      <c r="N11" s="81"/>
      <c r="O11" s="84"/>
      <c r="P11" s="245"/>
      <c r="Q11" s="100"/>
      <c r="R11" s="245"/>
      <c r="S11" s="14" t="s">
        <v>231</v>
      </c>
      <c r="T11" s="245"/>
      <c r="U11" s="312" t="s">
        <v>19</v>
      </c>
      <c r="V11" s="313"/>
      <c r="W11" s="313"/>
      <c r="X11" s="313"/>
      <c r="Y11" s="313"/>
      <c r="Z11" s="313"/>
      <c r="AA11" s="314"/>
      <c r="AB11" s="245"/>
      <c r="AC11" s="86" t="s">
        <v>234</v>
      </c>
      <c r="AD11" s="245"/>
      <c r="AE11" s="312" t="s">
        <v>226</v>
      </c>
      <c r="AF11" s="313"/>
      <c r="AG11" s="313"/>
      <c r="AH11" s="313"/>
      <c r="AI11" s="313"/>
      <c r="AJ11" s="313"/>
      <c r="AK11" s="314"/>
      <c r="AL11" s="245"/>
      <c r="AM11" s="100" t="s">
        <v>228</v>
      </c>
      <c r="AN11" s="245"/>
      <c r="AO11" s="97"/>
      <c r="AP11" s="81"/>
      <c r="AQ11" s="81"/>
      <c r="AR11" s="81"/>
      <c r="AS11" s="81"/>
      <c r="AT11" s="81"/>
      <c r="AU11" s="81"/>
      <c r="AV11" s="81"/>
      <c r="AW11" s="81"/>
      <c r="AX11" s="81"/>
      <c r="AY11" s="98"/>
      <c r="AZ11" s="85"/>
      <c r="BA11" s="85"/>
      <c r="BB11" s="85"/>
      <c r="BC11" s="6"/>
    </row>
    <row r="12" spans="1:57" s="69" customFormat="1" ht="24" customHeight="1" x14ac:dyDescent="0.2">
      <c r="A12" s="85"/>
      <c r="B12" s="85"/>
      <c r="C12" s="86"/>
      <c r="D12" s="245"/>
      <c r="E12" s="245"/>
      <c r="F12" s="245"/>
      <c r="G12" s="86"/>
      <c r="H12" s="245"/>
      <c r="I12" s="245"/>
      <c r="J12" s="245"/>
      <c r="K12" s="86"/>
      <c r="L12" s="86"/>
      <c r="M12" s="86"/>
      <c r="N12" s="245"/>
      <c r="O12" s="86"/>
      <c r="P12" s="245"/>
      <c r="Q12" s="100"/>
      <c r="R12" s="245"/>
      <c r="S12" s="14" t="s">
        <v>232</v>
      </c>
      <c r="T12" s="245"/>
      <c r="U12" s="94" t="s">
        <v>224</v>
      </c>
      <c r="V12" s="89"/>
      <c r="W12" s="89" t="s">
        <v>21</v>
      </c>
      <c r="X12" s="89"/>
      <c r="Y12" s="95" t="s">
        <v>237</v>
      </c>
      <c r="Z12" s="89"/>
      <c r="AA12" s="96" t="s">
        <v>225</v>
      </c>
      <c r="AB12" s="245"/>
      <c r="AC12" s="86" t="s">
        <v>232</v>
      </c>
      <c r="AD12" s="245"/>
      <c r="AE12" s="94" t="s">
        <v>224</v>
      </c>
      <c r="AF12" s="89"/>
      <c r="AG12" s="95" t="s">
        <v>236</v>
      </c>
      <c r="AH12" s="89"/>
      <c r="AI12" s="89" t="s">
        <v>33</v>
      </c>
      <c r="AJ12" s="89"/>
      <c r="AK12" s="96" t="s">
        <v>35</v>
      </c>
      <c r="AL12" s="245"/>
      <c r="AM12" s="100"/>
      <c r="AN12" s="245"/>
      <c r="AO12" s="94" t="s">
        <v>224</v>
      </c>
      <c r="AP12" s="89"/>
      <c r="AQ12" s="89" t="s">
        <v>41</v>
      </c>
      <c r="AR12" s="89"/>
      <c r="AS12" s="89"/>
      <c r="AT12" s="89"/>
      <c r="AU12" s="95" t="s">
        <v>235</v>
      </c>
      <c r="AV12" s="89"/>
      <c r="AW12" s="89"/>
      <c r="AX12" s="89"/>
      <c r="AY12" s="96" t="s">
        <v>230</v>
      </c>
      <c r="AZ12" s="85"/>
      <c r="BA12" s="85"/>
      <c r="BB12" s="85"/>
      <c r="BC12" s="6"/>
    </row>
    <row r="13" spans="1:57" s="70" customFormat="1" ht="12" thickBot="1" x14ac:dyDescent="0.25">
      <c r="A13" s="87"/>
      <c r="B13" s="87"/>
      <c r="C13" s="88" t="s">
        <v>223</v>
      </c>
      <c r="D13" s="89"/>
      <c r="E13" s="89"/>
      <c r="F13" s="89"/>
      <c r="G13" s="88"/>
      <c r="H13" s="89"/>
      <c r="I13" s="89"/>
      <c r="J13" s="89"/>
      <c r="K13" s="88"/>
      <c r="L13" s="88"/>
      <c r="M13" s="88"/>
      <c r="N13" s="89"/>
      <c r="O13" s="88"/>
      <c r="P13" s="89"/>
      <c r="Q13" s="101"/>
      <c r="R13" s="89"/>
      <c r="S13" s="19"/>
      <c r="T13" s="89"/>
      <c r="U13" s="94"/>
      <c r="V13" s="89"/>
      <c r="W13" s="89"/>
      <c r="X13" s="89"/>
      <c r="Y13" s="89"/>
      <c r="Z13" s="89"/>
      <c r="AA13" s="96"/>
      <c r="AB13" s="89"/>
      <c r="AC13" s="88"/>
      <c r="AD13" s="89"/>
      <c r="AE13" s="94"/>
      <c r="AF13" s="89"/>
      <c r="AG13" s="89"/>
      <c r="AH13" s="89"/>
      <c r="AI13" s="89"/>
      <c r="AJ13" s="89"/>
      <c r="AK13" s="96"/>
      <c r="AL13" s="89"/>
      <c r="AM13" s="101"/>
      <c r="AN13" s="89"/>
      <c r="AO13" s="94"/>
      <c r="AP13" s="89"/>
      <c r="AQ13" s="89"/>
      <c r="AR13" s="89"/>
      <c r="AS13" s="89"/>
      <c r="AT13" s="89"/>
      <c r="AU13" s="89"/>
      <c r="AV13" s="89"/>
      <c r="AW13" s="89"/>
      <c r="AX13" s="89"/>
      <c r="AY13" s="96"/>
      <c r="AZ13" s="87"/>
      <c r="BA13" s="87"/>
      <c r="BB13" s="87"/>
      <c r="BC13" s="8"/>
    </row>
    <row r="14" spans="1:57" x14ac:dyDescent="0.2">
      <c r="A14" s="20">
        <v>214</v>
      </c>
      <c r="B14" s="25">
        <v>1</v>
      </c>
      <c r="C14" s="90" t="s">
        <v>53</v>
      </c>
      <c r="D14" s="43" t="s">
        <v>54</v>
      </c>
      <c r="E14" s="44" t="s">
        <v>381</v>
      </c>
      <c r="F14" s="45" t="s">
        <v>55</v>
      </c>
      <c r="G14" s="46" t="s">
        <v>56</v>
      </c>
      <c r="H14" s="43" t="s">
        <v>57</v>
      </c>
      <c r="I14" s="47">
        <v>3</v>
      </c>
      <c r="J14" s="48">
        <v>0</v>
      </c>
      <c r="K14" s="49">
        <v>1033.5</v>
      </c>
      <c r="L14" s="42">
        <v>9343</v>
      </c>
      <c r="M14" s="42">
        <v>18850218.030000001</v>
      </c>
      <c r="N14" s="50">
        <v>2017.57</v>
      </c>
      <c r="O14" s="49">
        <v>90</v>
      </c>
      <c r="P14" s="50">
        <v>17293890.299999997</v>
      </c>
      <c r="Q14" s="102">
        <v>16733.323947750359</v>
      </c>
      <c r="R14" s="51">
        <v>18014626.329999998</v>
      </c>
      <c r="S14" s="39">
        <v>17430.697948717949</v>
      </c>
      <c r="T14" s="52">
        <v>11927117.1</v>
      </c>
      <c r="U14" s="53">
        <v>11540.510014513788</v>
      </c>
      <c r="V14" s="53">
        <v>10567044.51</v>
      </c>
      <c r="W14" s="53">
        <v>10224.522989840349</v>
      </c>
      <c r="X14" s="53">
        <v>391237.52999999997</v>
      </c>
      <c r="Y14" s="53">
        <v>378.55590711175614</v>
      </c>
      <c r="Z14" s="53">
        <v>968835.05999999994</v>
      </c>
      <c r="AA14" s="53">
        <v>937.43111756168355</v>
      </c>
      <c r="AB14" s="54">
        <v>1707726.95</v>
      </c>
      <c r="AC14" s="42">
        <v>1652.372472181906</v>
      </c>
      <c r="AD14" s="52">
        <v>4379782.2799999993</v>
      </c>
      <c r="AE14" s="53">
        <v>4237.815462022254</v>
      </c>
      <c r="AF14" s="53">
        <v>1421593.76</v>
      </c>
      <c r="AG14" s="53">
        <v>1375.5140396710208</v>
      </c>
      <c r="AH14" s="53">
        <v>2857541.51</v>
      </c>
      <c r="AI14" s="53">
        <v>2764.9167972907594</v>
      </c>
      <c r="AJ14" s="53">
        <v>100647.01</v>
      </c>
      <c r="AK14" s="53">
        <v>97.384625060474107</v>
      </c>
      <c r="AL14" s="51">
        <v>-720736.03</v>
      </c>
      <c r="AM14" s="102">
        <v>-697.37400096758586</v>
      </c>
      <c r="AN14" s="52">
        <v>16965431.550000001</v>
      </c>
      <c r="AO14" s="53">
        <v>16415.511901306243</v>
      </c>
      <c r="AP14" s="53">
        <v>16965431.550000001</v>
      </c>
      <c r="AQ14" s="53">
        <v>16415.511901306243</v>
      </c>
      <c r="AR14" s="53">
        <v>0</v>
      </c>
      <c r="AS14" s="53">
        <v>0</v>
      </c>
      <c r="AT14" s="53">
        <v>0</v>
      </c>
      <c r="AU14" s="53">
        <v>0</v>
      </c>
      <c r="AV14" s="53">
        <v>-328458.75</v>
      </c>
      <c r="AW14" s="53">
        <v>-317.8120464441219</v>
      </c>
      <c r="AX14" s="53">
        <v>-328458.74999999627</v>
      </c>
      <c r="AY14" s="55">
        <v>-317.81204644411832</v>
      </c>
      <c r="AZ14" s="32">
        <v>3.7252902984619141E-9</v>
      </c>
      <c r="BA14" s="21" t="s">
        <v>55</v>
      </c>
      <c r="BB14" s="21"/>
      <c r="BC14" s="24" t="s">
        <v>273</v>
      </c>
      <c r="BD14" s="15">
        <v>0</v>
      </c>
      <c r="BE14" s="123">
        <v>44861.401956018519</v>
      </c>
    </row>
    <row r="15" spans="1:57" x14ac:dyDescent="0.2">
      <c r="A15" s="20">
        <v>31</v>
      </c>
      <c r="B15" s="25">
        <v>3</v>
      </c>
      <c r="C15" s="91" t="s">
        <v>58</v>
      </c>
      <c r="D15" s="28" t="s">
        <v>59</v>
      </c>
      <c r="E15" s="21" t="s">
        <v>381</v>
      </c>
      <c r="F15" s="26" t="s">
        <v>55</v>
      </c>
      <c r="G15" s="33" t="s">
        <v>60</v>
      </c>
      <c r="H15" s="28" t="s">
        <v>61</v>
      </c>
      <c r="I15" s="20">
        <v>2</v>
      </c>
      <c r="J15" s="25">
        <v>0</v>
      </c>
      <c r="K15" s="35">
        <v>257.5</v>
      </c>
      <c r="L15" s="37">
        <v>8582</v>
      </c>
      <c r="M15" s="37">
        <v>17774834.190000001</v>
      </c>
      <c r="N15" s="31">
        <v>2071.17</v>
      </c>
      <c r="O15" s="35">
        <v>27</v>
      </c>
      <c r="P15" s="31">
        <v>5461131.9199999999</v>
      </c>
      <c r="Q15" s="103">
        <v>21208.279300970873</v>
      </c>
      <c r="R15" s="29">
        <v>5700020.8200000003</v>
      </c>
      <c r="S15" s="40">
        <v>22136.003184466019</v>
      </c>
      <c r="T15" s="30">
        <v>4284241.67</v>
      </c>
      <c r="U15" s="22">
        <v>16637.831728155339</v>
      </c>
      <c r="V15" s="22">
        <v>3815934.9</v>
      </c>
      <c r="W15" s="22">
        <v>14819.164660194174</v>
      </c>
      <c r="X15" s="22">
        <v>174770.87</v>
      </c>
      <c r="Y15" s="22">
        <v>678.72182524271841</v>
      </c>
      <c r="Z15" s="22">
        <v>293535.89999999997</v>
      </c>
      <c r="AA15" s="22">
        <v>1139.9452427184465</v>
      </c>
      <c r="AB15" s="27">
        <v>588821.44000000006</v>
      </c>
      <c r="AC15" s="37">
        <v>2286.6852038834954</v>
      </c>
      <c r="AD15" s="30">
        <v>826957.71</v>
      </c>
      <c r="AE15" s="22">
        <v>3211.4862524271844</v>
      </c>
      <c r="AF15" s="22">
        <v>133400</v>
      </c>
      <c r="AG15" s="22">
        <v>518.05825242718447</v>
      </c>
      <c r="AH15" s="22">
        <v>675763.83</v>
      </c>
      <c r="AI15" s="22">
        <v>2624.3255533980582</v>
      </c>
      <c r="AJ15" s="22">
        <v>17793.88</v>
      </c>
      <c r="AK15" s="22">
        <v>69.10244660194175</v>
      </c>
      <c r="AL15" s="29">
        <v>-238888.9</v>
      </c>
      <c r="AM15" s="103">
        <v>-927.72388349514563</v>
      </c>
      <c r="AN15" s="30">
        <v>5227176.62</v>
      </c>
      <c r="AO15" s="22">
        <v>20299.715029126215</v>
      </c>
      <c r="AP15" s="22">
        <v>4879236.62</v>
      </c>
      <c r="AQ15" s="22">
        <v>18948.491728155339</v>
      </c>
      <c r="AR15" s="22">
        <v>414366.65</v>
      </c>
      <c r="AS15" s="22">
        <v>1609.1908737864078</v>
      </c>
      <c r="AT15" s="22">
        <v>347940</v>
      </c>
      <c r="AU15" s="22">
        <v>1351.2233009708739</v>
      </c>
      <c r="AV15" s="22">
        <v>-167528.65</v>
      </c>
      <c r="AW15" s="22">
        <v>-650.59669902912617</v>
      </c>
      <c r="AX15" s="22">
        <v>-233955.29999999981</v>
      </c>
      <c r="AY15" s="56">
        <v>-908.56427184465952</v>
      </c>
      <c r="AZ15" s="32">
        <v>5.5297277867794037E-10</v>
      </c>
      <c r="BA15" s="21" t="s">
        <v>55</v>
      </c>
      <c r="BB15" s="21"/>
      <c r="BC15" s="24" t="s">
        <v>273</v>
      </c>
      <c r="BD15" s="15">
        <v>0</v>
      </c>
      <c r="BE15" s="123">
        <v>44861.401956018519</v>
      </c>
    </row>
    <row r="16" spans="1:57" x14ac:dyDescent="0.2">
      <c r="A16" s="20">
        <v>17</v>
      </c>
      <c r="B16" s="25">
        <v>4</v>
      </c>
      <c r="C16" s="91" t="s">
        <v>63</v>
      </c>
      <c r="D16" s="28" t="s">
        <v>64</v>
      </c>
      <c r="E16" s="21" t="s">
        <v>381</v>
      </c>
      <c r="F16" s="26" t="s">
        <v>55</v>
      </c>
      <c r="G16" s="33" t="s">
        <v>65</v>
      </c>
      <c r="H16" s="28" t="s">
        <v>66</v>
      </c>
      <c r="I16" s="20">
        <v>1</v>
      </c>
      <c r="J16" s="25">
        <v>0</v>
      </c>
      <c r="K16" s="35">
        <v>212</v>
      </c>
      <c r="L16" s="37">
        <v>2318</v>
      </c>
      <c r="M16" s="37">
        <v>5311929.91</v>
      </c>
      <c r="N16" s="31">
        <v>2291.6</v>
      </c>
      <c r="O16" s="35">
        <v>64</v>
      </c>
      <c r="P16" s="31">
        <v>3331877.69</v>
      </c>
      <c r="Q16" s="103">
        <v>15716.404198113207</v>
      </c>
      <c r="R16" s="29">
        <v>3143846.96</v>
      </c>
      <c r="S16" s="40">
        <v>14829.466792452829</v>
      </c>
      <c r="T16" s="30">
        <v>2246063.19</v>
      </c>
      <c r="U16" s="22">
        <v>10594.637688679246</v>
      </c>
      <c r="V16" s="22">
        <v>2011448.2</v>
      </c>
      <c r="W16" s="22">
        <v>9487.9632075471691</v>
      </c>
      <c r="X16" s="22">
        <v>74978.75</v>
      </c>
      <c r="Y16" s="22">
        <v>353.6733490566038</v>
      </c>
      <c r="Z16" s="22">
        <v>159636.24000000002</v>
      </c>
      <c r="AA16" s="22">
        <v>753.00113207547179</v>
      </c>
      <c r="AB16" s="27">
        <v>320306.32000000007</v>
      </c>
      <c r="AC16" s="37">
        <v>1510.8788679245285</v>
      </c>
      <c r="AD16" s="30">
        <v>577477.44999999995</v>
      </c>
      <c r="AE16" s="22">
        <v>2723.9502358490563</v>
      </c>
      <c r="AF16" s="22">
        <v>67000</v>
      </c>
      <c r="AG16" s="22">
        <v>316.03773584905662</v>
      </c>
      <c r="AH16" s="22">
        <v>510077.45</v>
      </c>
      <c r="AI16" s="22">
        <v>2406.02570754717</v>
      </c>
      <c r="AJ16" s="22">
        <v>400</v>
      </c>
      <c r="AK16" s="22">
        <v>1.8867924528301887</v>
      </c>
      <c r="AL16" s="29">
        <v>188030.73</v>
      </c>
      <c r="AM16" s="103">
        <v>886.93740566037741</v>
      </c>
      <c r="AN16" s="30">
        <v>3339319.25</v>
      </c>
      <c r="AO16" s="22">
        <v>15751.505896226416</v>
      </c>
      <c r="AP16" s="22">
        <v>3395181.25</v>
      </c>
      <c r="AQ16" s="22">
        <v>16015.005896226416</v>
      </c>
      <c r="AR16" s="22">
        <v>-62470.7</v>
      </c>
      <c r="AS16" s="22">
        <v>-294.67311320754715</v>
      </c>
      <c r="AT16" s="22">
        <v>-55862</v>
      </c>
      <c r="AU16" s="22">
        <v>-263.5</v>
      </c>
      <c r="AV16" s="22">
        <v>832.86</v>
      </c>
      <c r="AW16" s="22">
        <v>3.9285849056603772</v>
      </c>
      <c r="AX16" s="22">
        <v>7441.5600000000559</v>
      </c>
      <c r="AY16" s="56">
        <v>35.10169811320781</v>
      </c>
      <c r="AZ16" s="32">
        <v>-1.3039880286669359E-10</v>
      </c>
      <c r="BA16" s="21" t="s">
        <v>62</v>
      </c>
      <c r="BB16" s="21"/>
      <c r="BC16" s="24" t="s">
        <v>273</v>
      </c>
      <c r="BD16" s="15">
        <v>0</v>
      </c>
      <c r="BE16" s="123">
        <v>44861.401956018519</v>
      </c>
    </row>
    <row r="17" spans="1:57" x14ac:dyDescent="0.2">
      <c r="A17" s="20">
        <v>16</v>
      </c>
      <c r="B17" s="25">
        <v>5</v>
      </c>
      <c r="C17" s="91" t="s">
        <v>67</v>
      </c>
      <c r="D17" s="28" t="s">
        <v>64</v>
      </c>
      <c r="E17" s="21" t="s">
        <v>381</v>
      </c>
      <c r="F17" s="26" t="s">
        <v>55</v>
      </c>
      <c r="G17" s="33" t="s">
        <v>60</v>
      </c>
      <c r="H17" s="28" t="s">
        <v>61</v>
      </c>
      <c r="I17" s="20">
        <v>2</v>
      </c>
      <c r="J17" s="25">
        <v>0</v>
      </c>
      <c r="K17" s="35">
        <v>229</v>
      </c>
      <c r="L17" s="37">
        <v>8887</v>
      </c>
      <c r="M17" s="37">
        <v>20875211.309999999</v>
      </c>
      <c r="N17" s="31">
        <v>2348.96</v>
      </c>
      <c r="O17" s="35">
        <v>26</v>
      </c>
      <c r="P17" s="31">
        <v>4685534.03</v>
      </c>
      <c r="Q17" s="103">
        <v>20460.847292576422</v>
      </c>
      <c r="R17" s="29">
        <v>5091411.91</v>
      </c>
      <c r="S17" s="40">
        <v>22233.239781659388</v>
      </c>
      <c r="T17" s="30">
        <v>3919752.32</v>
      </c>
      <c r="U17" s="22">
        <v>17116.822358078603</v>
      </c>
      <c r="V17" s="22">
        <v>3286882.4</v>
      </c>
      <c r="W17" s="22">
        <v>14353.198253275108</v>
      </c>
      <c r="X17" s="22">
        <v>172008.98</v>
      </c>
      <c r="Y17" s="22">
        <v>751.13091703056773</v>
      </c>
      <c r="Z17" s="22">
        <v>460860.94</v>
      </c>
      <c r="AA17" s="22">
        <v>2012.4931877729257</v>
      </c>
      <c r="AB17" s="27">
        <v>504289.15</v>
      </c>
      <c r="AC17" s="37">
        <v>2202.1360262008734</v>
      </c>
      <c r="AD17" s="30">
        <v>667370.43999999994</v>
      </c>
      <c r="AE17" s="22">
        <v>2914.2813973799125</v>
      </c>
      <c r="AF17" s="22">
        <v>10000</v>
      </c>
      <c r="AG17" s="22">
        <v>43.668122270742359</v>
      </c>
      <c r="AH17" s="22">
        <v>657370.43999999994</v>
      </c>
      <c r="AI17" s="22">
        <v>2870.61327510917</v>
      </c>
      <c r="AJ17" s="22">
        <v>0</v>
      </c>
      <c r="AK17" s="22">
        <v>0</v>
      </c>
      <c r="AL17" s="29">
        <v>-405877.87999999995</v>
      </c>
      <c r="AM17" s="103">
        <v>-1772.3924890829692</v>
      </c>
      <c r="AN17" s="30">
        <v>5219210.5199999996</v>
      </c>
      <c r="AO17" s="22">
        <v>22791.312314410479</v>
      </c>
      <c r="AP17" s="22">
        <v>5507315.5199999996</v>
      </c>
      <c r="AQ17" s="22">
        <v>24049.412751091702</v>
      </c>
      <c r="AR17" s="22">
        <v>-340547.9</v>
      </c>
      <c r="AS17" s="22">
        <v>-1487.1087336244543</v>
      </c>
      <c r="AT17" s="22">
        <v>-288105</v>
      </c>
      <c r="AU17" s="22">
        <v>-1258.1004366812226</v>
      </c>
      <c r="AV17" s="22">
        <v>481233.59</v>
      </c>
      <c r="AW17" s="22">
        <v>2101.4567248908297</v>
      </c>
      <c r="AX17" s="22">
        <v>533676.48999999929</v>
      </c>
      <c r="AY17" s="56">
        <v>2330.465021834058</v>
      </c>
      <c r="AZ17" s="32">
        <v>-1.1059455573558807E-9</v>
      </c>
      <c r="BA17" s="21" t="s">
        <v>62</v>
      </c>
      <c r="BB17" s="21"/>
      <c r="BC17" s="24" t="s">
        <v>273</v>
      </c>
      <c r="BD17" s="15">
        <v>0</v>
      </c>
      <c r="BE17" s="123">
        <v>44861.401956018519</v>
      </c>
    </row>
    <row r="18" spans="1:57" x14ac:dyDescent="0.2">
      <c r="A18" s="20">
        <v>225</v>
      </c>
      <c r="B18" s="25">
        <v>110</v>
      </c>
      <c r="C18" s="91" t="s">
        <v>68</v>
      </c>
      <c r="D18" s="28" t="s">
        <v>69</v>
      </c>
      <c r="E18" s="21" t="s">
        <v>381</v>
      </c>
      <c r="F18" s="26" t="s">
        <v>55</v>
      </c>
      <c r="G18" s="33" t="s">
        <v>65</v>
      </c>
      <c r="H18" s="28" t="s">
        <v>66</v>
      </c>
      <c r="I18" s="20">
        <v>1</v>
      </c>
      <c r="J18" s="25">
        <v>0</v>
      </c>
      <c r="K18" s="35">
        <v>98.5</v>
      </c>
      <c r="L18" s="37">
        <v>1251</v>
      </c>
      <c r="M18" s="37">
        <v>2605835.7999999998</v>
      </c>
      <c r="N18" s="31">
        <v>2083</v>
      </c>
      <c r="O18" s="35">
        <v>69</v>
      </c>
      <c r="P18" s="31">
        <v>1757929.7</v>
      </c>
      <c r="Q18" s="103">
        <v>17847.002030456853</v>
      </c>
      <c r="R18" s="29">
        <v>1812222.7</v>
      </c>
      <c r="S18" s="40">
        <v>18398.2</v>
      </c>
      <c r="T18" s="30">
        <v>1182893.1299999999</v>
      </c>
      <c r="U18" s="22">
        <v>12009.067309644668</v>
      </c>
      <c r="V18" s="22">
        <v>950899.95</v>
      </c>
      <c r="W18" s="22">
        <v>9653.806598984771</v>
      </c>
      <c r="X18" s="22">
        <v>33236.149999999994</v>
      </c>
      <c r="Y18" s="22">
        <v>337.42284263959385</v>
      </c>
      <c r="Z18" s="22">
        <v>198757.03</v>
      </c>
      <c r="AA18" s="22">
        <v>2017.8378680203045</v>
      </c>
      <c r="AB18" s="27">
        <v>250652.09000000003</v>
      </c>
      <c r="AC18" s="37">
        <v>2544.6912690355334</v>
      </c>
      <c r="AD18" s="30">
        <v>378677.48</v>
      </c>
      <c r="AE18" s="22">
        <v>3844.441421319797</v>
      </c>
      <c r="AF18" s="22">
        <v>147800</v>
      </c>
      <c r="AG18" s="22">
        <v>1500.5076142131979</v>
      </c>
      <c r="AH18" s="22">
        <v>223922.48</v>
      </c>
      <c r="AI18" s="22">
        <v>2273.3246700507616</v>
      </c>
      <c r="AJ18" s="22">
        <v>6955</v>
      </c>
      <c r="AK18" s="22">
        <v>70.609137055837564</v>
      </c>
      <c r="AL18" s="29">
        <v>-54293</v>
      </c>
      <c r="AM18" s="103">
        <v>-551.19796954314722</v>
      </c>
      <c r="AN18" s="30">
        <v>1770813.88</v>
      </c>
      <c r="AO18" s="22">
        <v>17977.80588832487</v>
      </c>
      <c r="AP18" s="22">
        <v>1770813.88</v>
      </c>
      <c r="AQ18" s="22">
        <v>17977.80588832487</v>
      </c>
      <c r="AR18" s="22">
        <v>84191.65</v>
      </c>
      <c r="AS18" s="22">
        <v>854.73756345177662</v>
      </c>
      <c r="AT18" s="22">
        <v>0</v>
      </c>
      <c r="AU18" s="22">
        <v>0</v>
      </c>
      <c r="AV18" s="22">
        <v>97075.83</v>
      </c>
      <c r="AW18" s="22">
        <v>985.541421319797</v>
      </c>
      <c r="AX18" s="22">
        <v>12884.179999999935</v>
      </c>
      <c r="AY18" s="56">
        <v>130.80385786801963</v>
      </c>
      <c r="AZ18" s="32">
        <v>-1.6007106751203537E-10</v>
      </c>
      <c r="BA18" s="21" t="s">
        <v>62</v>
      </c>
      <c r="BB18" s="21"/>
      <c r="BC18" s="24" t="s">
        <v>273</v>
      </c>
      <c r="BD18" s="15">
        <v>0</v>
      </c>
      <c r="BE18" s="123">
        <v>44861.401956018519</v>
      </c>
    </row>
    <row r="19" spans="1:57" x14ac:dyDescent="0.2">
      <c r="A19" s="20">
        <v>222</v>
      </c>
      <c r="B19" s="25">
        <v>105</v>
      </c>
      <c r="C19" s="91" t="s">
        <v>268</v>
      </c>
      <c r="D19" s="28" t="s">
        <v>70</v>
      </c>
      <c r="E19" s="21" t="s">
        <v>381</v>
      </c>
      <c r="F19" s="26" t="s">
        <v>55</v>
      </c>
      <c r="G19" s="33" t="s">
        <v>56</v>
      </c>
      <c r="H19" s="28" t="s">
        <v>57</v>
      </c>
      <c r="I19" s="20">
        <v>3</v>
      </c>
      <c r="J19" s="25">
        <v>0</v>
      </c>
      <c r="K19" s="35">
        <v>1763</v>
      </c>
      <c r="L19" s="37">
        <v>16316</v>
      </c>
      <c r="M19" s="37">
        <v>30435970.93</v>
      </c>
      <c r="N19" s="31">
        <v>1865.4</v>
      </c>
      <c r="O19" s="35">
        <v>95</v>
      </c>
      <c r="P19" s="31">
        <v>31938775.579999998</v>
      </c>
      <c r="Q19" s="103">
        <v>18116.15177538287</v>
      </c>
      <c r="R19" s="29">
        <v>33168440.829999998</v>
      </c>
      <c r="S19" s="40">
        <v>18813.636318774814</v>
      </c>
      <c r="T19" s="30">
        <v>22183743.350000001</v>
      </c>
      <c r="U19" s="22">
        <v>12582.951418037437</v>
      </c>
      <c r="V19" s="22">
        <v>19996988.400000002</v>
      </c>
      <c r="W19" s="22">
        <v>11342.591264889394</v>
      </c>
      <c r="X19" s="22">
        <v>740358.64</v>
      </c>
      <c r="Y19" s="22">
        <v>419.94250709018718</v>
      </c>
      <c r="Z19" s="22">
        <v>1446396.31</v>
      </c>
      <c r="AA19" s="22">
        <v>820.4176460578559</v>
      </c>
      <c r="AB19" s="27">
        <v>3458860.7199999997</v>
      </c>
      <c r="AC19" s="37">
        <v>1961.917595008508</v>
      </c>
      <c r="AD19" s="30">
        <v>7525836.7599999998</v>
      </c>
      <c r="AE19" s="22">
        <v>4268.7673057288712</v>
      </c>
      <c r="AF19" s="22">
        <v>3614253</v>
      </c>
      <c r="AG19" s="22">
        <v>2050.0584231423709</v>
      </c>
      <c r="AH19" s="22">
        <v>3791281.67</v>
      </c>
      <c r="AI19" s="22">
        <v>2150.4717356778219</v>
      </c>
      <c r="AJ19" s="22">
        <v>120302.09</v>
      </c>
      <c r="AK19" s="22">
        <v>68.237146908678383</v>
      </c>
      <c r="AL19" s="29">
        <v>-1229665.25</v>
      </c>
      <c r="AM19" s="103">
        <v>-697.48454339194552</v>
      </c>
      <c r="AN19" s="30">
        <v>31962630.440000001</v>
      </c>
      <c r="AO19" s="22">
        <v>18129.682609188883</v>
      </c>
      <c r="AP19" s="22">
        <v>28768347.440000001</v>
      </c>
      <c r="AQ19" s="22">
        <v>16317.837458876915</v>
      </c>
      <c r="AR19" s="22">
        <v>3587496.8</v>
      </c>
      <c r="AS19" s="22">
        <v>2034.8819058423142</v>
      </c>
      <c r="AT19" s="22">
        <v>3194283</v>
      </c>
      <c r="AU19" s="22">
        <v>1811.8451503119682</v>
      </c>
      <c r="AV19" s="22">
        <v>417068.66</v>
      </c>
      <c r="AW19" s="22">
        <v>236.56758933635845</v>
      </c>
      <c r="AX19" s="22">
        <v>23854.860000003129</v>
      </c>
      <c r="AY19" s="56">
        <v>13.530833806014254</v>
      </c>
      <c r="AZ19" s="32">
        <v>3.8999132812023163E-9</v>
      </c>
      <c r="BA19" s="21" t="s">
        <v>62</v>
      </c>
      <c r="BB19" s="21"/>
      <c r="BC19" s="24" t="s">
        <v>273</v>
      </c>
      <c r="BD19" s="15">
        <v>0</v>
      </c>
      <c r="BE19" s="123">
        <v>44861.401956018519</v>
      </c>
    </row>
    <row r="20" spans="1:57" x14ac:dyDescent="0.2">
      <c r="A20" s="20">
        <v>142</v>
      </c>
      <c r="B20" s="25">
        <v>9</v>
      </c>
      <c r="C20" s="91" t="s">
        <v>71</v>
      </c>
      <c r="D20" s="28" t="s">
        <v>72</v>
      </c>
      <c r="E20" s="21" t="s">
        <v>381</v>
      </c>
      <c r="F20" s="26" t="s">
        <v>55</v>
      </c>
      <c r="G20" s="33" t="s">
        <v>65</v>
      </c>
      <c r="H20" s="28" t="s">
        <v>66</v>
      </c>
      <c r="I20" s="20">
        <v>1</v>
      </c>
      <c r="J20" s="25">
        <v>0</v>
      </c>
      <c r="K20" s="35">
        <v>995.5</v>
      </c>
      <c r="L20" s="37">
        <v>12909</v>
      </c>
      <c r="M20" s="37">
        <v>21924026.690000001</v>
      </c>
      <c r="N20" s="31">
        <v>1698.35</v>
      </c>
      <c r="O20" s="35">
        <v>65</v>
      </c>
      <c r="P20" s="31">
        <v>17797375.77</v>
      </c>
      <c r="Q20" s="103">
        <v>17877.825986941236</v>
      </c>
      <c r="R20" s="29">
        <v>16548437.98</v>
      </c>
      <c r="S20" s="40">
        <v>16623.242571572075</v>
      </c>
      <c r="T20" s="30">
        <v>10942302.630000001</v>
      </c>
      <c r="U20" s="22">
        <v>10991.765575087897</v>
      </c>
      <c r="V20" s="22">
        <v>9987530.8100000005</v>
      </c>
      <c r="W20" s="22">
        <v>10032.677860371674</v>
      </c>
      <c r="X20" s="22">
        <v>330540.48</v>
      </c>
      <c r="Y20" s="22">
        <v>332.03463586137616</v>
      </c>
      <c r="Z20" s="22">
        <v>624231.33999999985</v>
      </c>
      <c r="AA20" s="22">
        <v>627.05307885484672</v>
      </c>
      <c r="AB20" s="27">
        <v>1778765.52</v>
      </c>
      <c r="AC20" s="37">
        <v>1786.8061476644903</v>
      </c>
      <c r="AD20" s="30">
        <v>3827369.83</v>
      </c>
      <c r="AE20" s="22">
        <v>3844.6708488196887</v>
      </c>
      <c r="AF20" s="22">
        <v>1584600</v>
      </c>
      <c r="AG20" s="22">
        <v>1591.7629331993974</v>
      </c>
      <c r="AH20" s="22">
        <v>1927829.08</v>
      </c>
      <c r="AI20" s="22">
        <v>1936.5435258663988</v>
      </c>
      <c r="AJ20" s="22">
        <v>314940.75</v>
      </c>
      <c r="AK20" s="22">
        <v>316.36438975389251</v>
      </c>
      <c r="AL20" s="29">
        <v>1248937.7899999998</v>
      </c>
      <c r="AM20" s="103">
        <v>1254.583415369161</v>
      </c>
      <c r="AN20" s="30">
        <v>16216025.720000001</v>
      </c>
      <c r="AO20" s="22">
        <v>16289.327694625817</v>
      </c>
      <c r="AP20" s="22">
        <v>13997712.720000001</v>
      </c>
      <c r="AQ20" s="22">
        <v>14060.987162230036</v>
      </c>
      <c r="AR20" s="22">
        <v>3799663.05</v>
      </c>
      <c r="AS20" s="22">
        <v>3816.8388247112002</v>
      </c>
      <c r="AT20" s="22">
        <v>2218313</v>
      </c>
      <c r="AU20" s="22">
        <v>2228.3405323957809</v>
      </c>
      <c r="AV20" s="22">
        <v>0</v>
      </c>
      <c r="AW20" s="22">
        <v>0</v>
      </c>
      <c r="AX20" s="22">
        <v>-1581350.0499999989</v>
      </c>
      <c r="AY20" s="56">
        <v>-1588.4982923154182</v>
      </c>
      <c r="AZ20" s="32">
        <v>0</v>
      </c>
      <c r="BA20" s="21" t="s">
        <v>55</v>
      </c>
      <c r="BB20" s="21"/>
      <c r="BC20" s="24" t="s">
        <v>273</v>
      </c>
      <c r="BD20" s="15">
        <v>0</v>
      </c>
      <c r="BE20" s="123">
        <v>44861.401956018519</v>
      </c>
    </row>
    <row r="21" spans="1:57" x14ac:dyDescent="0.2">
      <c r="A21" s="20">
        <v>37</v>
      </c>
      <c r="B21" s="25">
        <v>10</v>
      </c>
      <c r="C21" s="91" t="s">
        <v>73</v>
      </c>
      <c r="D21" s="28" t="s">
        <v>72</v>
      </c>
      <c r="E21" s="21" t="s">
        <v>381</v>
      </c>
      <c r="F21" s="26" t="s">
        <v>55</v>
      </c>
      <c r="G21" s="33" t="s">
        <v>60</v>
      </c>
      <c r="H21" s="28" t="s">
        <v>61</v>
      </c>
      <c r="I21" s="20">
        <v>2</v>
      </c>
      <c r="J21" s="25">
        <v>0</v>
      </c>
      <c r="K21" s="35">
        <v>475.5</v>
      </c>
      <c r="L21" s="37">
        <v>18388</v>
      </c>
      <c r="M21" s="37">
        <v>35897448.420000002</v>
      </c>
      <c r="N21" s="31">
        <v>1952.22</v>
      </c>
      <c r="O21" s="35">
        <v>42</v>
      </c>
      <c r="P21" s="31">
        <v>11578504.729999999</v>
      </c>
      <c r="Q21" s="103">
        <v>24350.167676130386</v>
      </c>
      <c r="R21" s="29">
        <v>11992854.189999999</v>
      </c>
      <c r="S21" s="40">
        <v>25221.565068349104</v>
      </c>
      <c r="T21" s="30">
        <v>7199231.1399999997</v>
      </c>
      <c r="U21" s="22">
        <v>15140.338885383806</v>
      </c>
      <c r="V21" s="22">
        <v>5834127.5999999996</v>
      </c>
      <c r="W21" s="22">
        <v>12269.458675078864</v>
      </c>
      <c r="X21" s="22">
        <v>418353.44</v>
      </c>
      <c r="Y21" s="22">
        <v>879.81796004206103</v>
      </c>
      <c r="Z21" s="22">
        <v>946750.1</v>
      </c>
      <c r="AA21" s="22">
        <v>1991.0622502628812</v>
      </c>
      <c r="AB21" s="27">
        <v>1511735.05</v>
      </c>
      <c r="AC21" s="37">
        <v>3179.2535226077812</v>
      </c>
      <c r="AD21" s="30">
        <v>3281888</v>
      </c>
      <c r="AE21" s="22">
        <v>6901.9726603575182</v>
      </c>
      <c r="AF21" s="22">
        <v>1501270.55</v>
      </c>
      <c r="AG21" s="22">
        <v>3157.2461619348055</v>
      </c>
      <c r="AH21" s="22">
        <v>1487625.7</v>
      </c>
      <c r="AI21" s="22">
        <v>3128.5503680336487</v>
      </c>
      <c r="AJ21" s="22">
        <v>292991.75</v>
      </c>
      <c r="AK21" s="22">
        <v>616.17613038906416</v>
      </c>
      <c r="AL21" s="29">
        <v>-414349.46</v>
      </c>
      <c r="AM21" s="103">
        <v>-871.39739221871719</v>
      </c>
      <c r="AN21" s="30">
        <v>15022518.82</v>
      </c>
      <c r="AO21" s="22">
        <v>31593.099516298633</v>
      </c>
      <c r="AP21" s="22">
        <v>14898360.82</v>
      </c>
      <c r="AQ21" s="22">
        <v>31331.989106203997</v>
      </c>
      <c r="AR21" s="22">
        <v>162783.25</v>
      </c>
      <c r="AS21" s="22">
        <v>342.34121976866459</v>
      </c>
      <c r="AT21" s="22">
        <v>124158</v>
      </c>
      <c r="AU21" s="22">
        <v>261.11041009463725</v>
      </c>
      <c r="AV21" s="22">
        <v>3482639.34</v>
      </c>
      <c r="AW21" s="22">
        <v>7324.1626498422711</v>
      </c>
      <c r="AX21" s="22">
        <v>3444014.0900000017</v>
      </c>
      <c r="AY21" s="56">
        <v>7242.9318401682476</v>
      </c>
      <c r="AZ21" s="32">
        <v>1.862645149230957E-9</v>
      </c>
      <c r="BA21" s="21" t="s">
        <v>55</v>
      </c>
      <c r="BB21" s="21"/>
      <c r="BC21" s="24" t="s">
        <v>273</v>
      </c>
      <c r="BD21" s="15">
        <v>0</v>
      </c>
      <c r="BE21" s="123">
        <v>44861.401956018519</v>
      </c>
    </row>
    <row r="22" spans="1:57" x14ac:dyDescent="0.2">
      <c r="A22" s="20">
        <v>210</v>
      </c>
      <c r="B22" s="25">
        <v>11</v>
      </c>
      <c r="C22" s="91" t="s">
        <v>74</v>
      </c>
      <c r="D22" s="28" t="s">
        <v>75</v>
      </c>
      <c r="E22" s="21" t="s">
        <v>381</v>
      </c>
      <c r="F22" s="26" t="s">
        <v>55</v>
      </c>
      <c r="G22" s="33" t="s">
        <v>56</v>
      </c>
      <c r="H22" s="28" t="s">
        <v>57</v>
      </c>
      <c r="I22" s="20">
        <v>3</v>
      </c>
      <c r="J22" s="25">
        <v>0</v>
      </c>
      <c r="K22" s="35">
        <v>483</v>
      </c>
      <c r="L22" s="37">
        <v>4112</v>
      </c>
      <c r="M22" s="37">
        <v>8255046.3899999997</v>
      </c>
      <c r="N22" s="31">
        <v>2007.55</v>
      </c>
      <c r="O22" s="35">
        <v>95</v>
      </c>
      <c r="P22" s="31">
        <v>8728327.3399999999</v>
      </c>
      <c r="Q22" s="103">
        <v>18071.07109730849</v>
      </c>
      <c r="R22" s="29">
        <v>9193110.1199999992</v>
      </c>
      <c r="S22" s="40">
        <v>19033.354285714286</v>
      </c>
      <c r="T22" s="30">
        <v>6370097.2199999988</v>
      </c>
      <c r="U22" s="22">
        <v>13188.60708074534</v>
      </c>
      <c r="V22" s="22">
        <v>5836245.9799999995</v>
      </c>
      <c r="W22" s="22">
        <v>12083.325010351966</v>
      </c>
      <c r="X22" s="22">
        <v>228587.89</v>
      </c>
      <c r="Y22" s="22">
        <v>473.26685300207043</v>
      </c>
      <c r="Z22" s="22">
        <v>305263.34999999998</v>
      </c>
      <c r="AA22" s="22">
        <v>632.0152173913043</v>
      </c>
      <c r="AB22" s="27">
        <v>1112179.08</v>
      </c>
      <c r="AC22" s="37">
        <v>2302.648198757764</v>
      </c>
      <c r="AD22" s="30">
        <v>1710833.82</v>
      </c>
      <c r="AE22" s="22">
        <v>3542.09900621118</v>
      </c>
      <c r="AF22" s="22">
        <v>582582.75</v>
      </c>
      <c r="AG22" s="22">
        <v>1206.1754658385094</v>
      </c>
      <c r="AH22" s="22">
        <v>1098742.72</v>
      </c>
      <c r="AI22" s="22">
        <v>2274.8296480331264</v>
      </c>
      <c r="AJ22" s="22">
        <v>29508.35</v>
      </c>
      <c r="AK22" s="22">
        <v>61.09389233954451</v>
      </c>
      <c r="AL22" s="29">
        <v>-464782.77999999997</v>
      </c>
      <c r="AM22" s="103">
        <v>-962.28318840579709</v>
      </c>
      <c r="AN22" s="30">
        <v>8667171.0899999999</v>
      </c>
      <c r="AO22" s="22">
        <v>17944.453602484471</v>
      </c>
      <c r="AP22" s="22">
        <v>7835300.0899999999</v>
      </c>
      <c r="AQ22" s="22">
        <v>16222.153395445135</v>
      </c>
      <c r="AR22" s="22">
        <v>852454.05</v>
      </c>
      <c r="AS22" s="22">
        <v>1764.9152173913044</v>
      </c>
      <c r="AT22" s="22">
        <v>831871</v>
      </c>
      <c r="AU22" s="22">
        <v>1722.3002070393375</v>
      </c>
      <c r="AV22" s="22">
        <v>-40573.199999999997</v>
      </c>
      <c r="AW22" s="22">
        <v>-84.002484472049687</v>
      </c>
      <c r="AX22" s="22">
        <v>-61156.25</v>
      </c>
      <c r="AY22" s="56">
        <v>-126.61749482401656</v>
      </c>
      <c r="AZ22" s="32">
        <v>7.4214767664670944E-10</v>
      </c>
      <c r="BA22" s="21" t="s">
        <v>55</v>
      </c>
      <c r="BB22" s="21"/>
      <c r="BC22" s="24" t="s">
        <v>273</v>
      </c>
      <c r="BD22" s="15">
        <v>0</v>
      </c>
      <c r="BE22" s="123">
        <v>44861.401956018519</v>
      </c>
    </row>
    <row r="23" spans="1:57" x14ac:dyDescent="0.2">
      <c r="A23" s="20">
        <v>39</v>
      </c>
      <c r="B23" s="25">
        <v>12</v>
      </c>
      <c r="C23" s="91" t="s">
        <v>76</v>
      </c>
      <c r="D23" s="28" t="s">
        <v>77</v>
      </c>
      <c r="E23" s="21" t="s">
        <v>381</v>
      </c>
      <c r="F23" s="26" t="s">
        <v>78</v>
      </c>
      <c r="G23" s="33" t="s">
        <v>65</v>
      </c>
      <c r="H23" s="28" t="s">
        <v>66</v>
      </c>
      <c r="I23" s="20">
        <v>1</v>
      </c>
      <c r="J23" s="25">
        <v>0</v>
      </c>
      <c r="K23" s="35">
        <v>53</v>
      </c>
      <c r="L23" s="37">
        <v>926</v>
      </c>
      <c r="M23" s="37">
        <v>2524649.06</v>
      </c>
      <c r="N23" s="31">
        <v>2726.4</v>
      </c>
      <c r="O23" s="35">
        <v>57</v>
      </c>
      <c r="P23" s="31">
        <v>772027.25999999989</v>
      </c>
      <c r="Q23" s="103">
        <v>14566.552075471696</v>
      </c>
      <c r="R23" s="29">
        <v>911524.50999999989</v>
      </c>
      <c r="S23" s="40">
        <v>17198.575660377355</v>
      </c>
      <c r="T23" s="30">
        <v>558579.46</v>
      </c>
      <c r="U23" s="22">
        <v>10539.235094339621</v>
      </c>
      <c r="V23" s="22">
        <v>512593.55</v>
      </c>
      <c r="W23" s="22">
        <v>9671.5764150943396</v>
      </c>
      <c r="X23" s="22">
        <v>3993.41</v>
      </c>
      <c r="Y23" s="22">
        <v>75.347358490566037</v>
      </c>
      <c r="Z23" s="22">
        <v>41992.5</v>
      </c>
      <c r="AA23" s="22">
        <v>792.31132075471703</v>
      </c>
      <c r="AB23" s="27">
        <v>101093.58</v>
      </c>
      <c r="AC23" s="37">
        <v>1907.4260377358491</v>
      </c>
      <c r="AD23" s="30">
        <v>251851.47</v>
      </c>
      <c r="AE23" s="22">
        <v>4751.914528301887</v>
      </c>
      <c r="AF23" s="22">
        <v>20743</v>
      </c>
      <c r="AG23" s="22">
        <v>391.37735849056605</v>
      </c>
      <c r="AH23" s="22">
        <v>230541.62</v>
      </c>
      <c r="AI23" s="22">
        <v>4349.8418867924529</v>
      </c>
      <c r="AJ23" s="22">
        <v>566.85</v>
      </c>
      <c r="AK23" s="22">
        <v>10.695283018867926</v>
      </c>
      <c r="AL23" s="29">
        <v>-139497.25</v>
      </c>
      <c r="AM23" s="103">
        <v>-2632.0235849056603</v>
      </c>
      <c r="AN23" s="30">
        <v>1272774.27</v>
      </c>
      <c r="AO23" s="22">
        <v>24014.608867924529</v>
      </c>
      <c r="AP23" s="22">
        <v>1442792.27</v>
      </c>
      <c r="AQ23" s="22">
        <v>27222.495660377357</v>
      </c>
      <c r="AR23" s="22">
        <v>-184554.75</v>
      </c>
      <c r="AS23" s="22">
        <v>-3482.1650943396226</v>
      </c>
      <c r="AT23" s="22">
        <v>-170018</v>
      </c>
      <c r="AU23" s="22">
        <v>-3207.8867924528304</v>
      </c>
      <c r="AV23" s="22">
        <v>486210.26</v>
      </c>
      <c r="AW23" s="22">
        <v>9173.7784905660374</v>
      </c>
      <c r="AX23" s="22">
        <v>500747.01000000013</v>
      </c>
      <c r="AY23" s="56">
        <v>9448.0567924528332</v>
      </c>
      <c r="AZ23" s="32">
        <v>1.1641532182693481E-10</v>
      </c>
      <c r="BA23" s="21" t="s">
        <v>55</v>
      </c>
      <c r="BB23" s="21"/>
      <c r="BC23" s="24" t="s">
        <v>273</v>
      </c>
      <c r="BD23" s="15">
        <v>0</v>
      </c>
      <c r="BE23" s="123">
        <v>44861.401956018519</v>
      </c>
    </row>
    <row r="24" spans="1:57" x14ac:dyDescent="0.2">
      <c r="A24" s="20">
        <v>40</v>
      </c>
      <c r="B24" s="25">
        <v>13</v>
      </c>
      <c r="C24" s="91" t="s">
        <v>79</v>
      </c>
      <c r="D24" s="28" t="s">
        <v>80</v>
      </c>
      <c r="E24" s="21" t="s">
        <v>381</v>
      </c>
      <c r="F24" s="26" t="s">
        <v>55</v>
      </c>
      <c r="G24" s="33" t="s">
        <v>65</v>
      </c>
      <c r="H24" s="28" t="s">
        <v>66</v>
      </c>
      <c r="I24" s="20">
        <v>1</v>
      </c>
      <c r="J24" s="25">
        <v>0</v>
      </c>
      <c r="K24" s="35">
        <v>106.5</v>
      </c>
      <c r="L24" s="37">
        <v>1250</v>
      </c>
      <c r="M24" s="37">
        <v>3305016.42</v>
      </c>
      <c r="N24" s="31">
        <v>2644.01</v>
      </c>
      <c r="O24" s="35">
        <v>57</v>
      </c>
      <c r="P24" s="31">
        <v>1829319.22</v>
      </c>
      <c r="Q24" s="103">
        <v>17176.706291079812</v>
      </c>
      <c r="R24" s="29">
        <v>1789571.92</v>
      </c>
      <c r="S24" s="40">
        <v>16803.49220657277</v>
      </c>
      <c r="T24" s="30">
        <v>1182330.97</v>
      </c>
      <c r="U24" s="22">
        <v>11101.699248826291</v>
      </c>
      <c r="V24" s="22">
        <v>1011906.1</v>
      </c>
      <c r="W24" s="22">
        <v>9501.4657276995295</v>
      </c>
      <c r="X24" s="22">
        <v>38353.370000000003</v>
      </c>
      <c r="Y24" s="22">
        <v>360.12553990610331</v>
      </c>
      <c r="Z24" s="22">
        <v>132071.5</v>
      </c>
      <c r="AA24" s="22">
        <v>1240.1079812206572</v>
      </c>
      <c r="AB24" s="27">
        <v>198683.8</v>
      </c>
      <c r="AC24" s="37">
        <v>1865.57558685446</v>
      </c>
      <c r="AD24" s="30">
        <v>408557.14999999997</v>
      </c>
      <c r="AE24" s="22">
        <v>3836.2173708920186</v>
      </c>
      <c r="AF24" s="22">
        <v>191400</v>
      </c>
      <c r="AG24" s="22">
        <v>1797.1830985915492</v>
      </c>
      <c r="AH24" s="22">
        <v>210668.35</v>
      </c>
      <c r="AI24" s="22">
        <v>1978.1065727699531</v>
      </c>
      <c r="AJ24" s="22">
        <v>6488.8</v>
      </c>
      <c r="AK24" s="22">
        <v>60.927699530516435</v>
      </c>
      <c r="AL24" s="29">
        <v>39747.300000000003</v>
      </c>
      <c r="AM24" s="103">
        <v>373.21408450704229</v>
      </c>
      <c r="AN24" s="30">
        <v>1785533.02</v>
      </c>
      <c r="AO24" s="22">
        <v>16765.568262910798</v>
      </c>
      <c r="AP24" s="22">
        <v>1886256.02</v>
      </c>
      <c r="AQ24" s="22">
        <v>17711.3241314554</v>
      </c>
      <c r="AR24" s="22">
        <v>-56936.800000000003</v>
      </c>
      <c r="AS24" s="22">
        <v>-534.61784037558687</v>
      </c>
      <c r="AT24" s="22">
        <v>-100723</v>
      </c>
      <c r="AU24" s="22">
        <v>-945.75586854460096</v>
      </c>
      <c r="AV24" s="22">
        <v>0</v>
      </c>
      <c r="AW24" s="22">
        <v>0</v>
      </c>
      <c r="AX24" s="22">
        <v>-43786.199999999953</v>
      </c>
      <c r="AY24" s="56">
        <v>-411.13802816901364</v>
      </c>
      <c r="AZ24" s="32">
        <v>0</v>
      </c>
      <c r="BA24" s="21" t="s">
        <v>55</v>
      </c>
      <c r="BB24" s="21"/>
      <c r="BC24" s="24" t="s">
        <v>273</v>
      </c>
      <c r="BD24" s="15">
        <v>0</v>
      </c>
      <c r="BE24" s="123">
        <v>44861.401956018519</v>
      </c>
    </row>
    <row r="25" spans="1:57" x14ac:dyDescent="0.2">
      <c r="A25" s="20">
        <v>41</v>
      </c>
      <c r="B25" s="25">
        <v>15</v>
      </c>
      <c r="C25" s="91" t="s">
        <v>81</v>
      </c>
      <c r="D25" s="28" t="s">
        <v>82</v>
      </c>
      <c r="E25" s="21" t="s">
        <v>381</v>
      </c>
      <c r="F25" s="26" t="s">
        <v>55</v>
      </c>
      <c r="G25" s="33" t="s">
        <v>56</v>
      </c>
      <c r="H25" s="28" t="s">
        <v>57</v>
      </c>
      <c r="I25" s="20">
        <v>3</v>
      </c>
      <c r="J25" s="25">
        <v>0</v>
      </c>
      <c r="K25" s="35">
        <v>352.5</v>
      </c>
      <c r="L25" s="37">
        <v>3012</v>
      </c>
      <c r="M25" s="37">
        <v>5197024.22</v>
      </c>
      <c r="N25" s="31">
        <v>1725.43</v>
      </c>
      <c r="O25" s="35">
        <v>98</v>
      </c>
      <c r="P25" s="31">
        <v>6731414.3100000005</v>
      </c>
      <c r="Q25" s="103">
        <v>19096.210808510641</v>
      </c>
      <c r="R25" s="29">
        <v>6797457.6500000004</v>
      </c>
      <c r="S25" s="40">
        <v>19283.567801418441</v>
      </c>
      <c r="T25" s="30">
        <v>4656034.25</v>
      </c>
      <c r="U25" s="22">
        <v>13208.60780141844</v>
      </c>
      <c r="V25" s="22">
        <v>4161810.7</v>
      </c>
      <c r="W25" s="22">
        <v>11806.555177304965</v>
      </c>
      <c r="X25" s="22">
        <v>151805</v>
      </c>
      <c r="Y25" s="22">
        <v>430.65248226950354</v>
      </c>
      <c r="Z25" s="22">
        <v>342418.55</v>
      </c>
      <c r="AA25" s="22">
        <v>971.4001418439716</v>
      </c>
      <c r="AB25" s="27">
        <v>646265.30000000005</v>
      </c>
      <c r="AC25" s="37">
        <v>1833.3767375886525</v>
      </c>
      <c r="AD25" s="30">
        <v>1495158.1</v>
      </c>
      <c r="AE25" s="22">
        <v>4241.5832624113482</v>
      </c>
      <c r="AF25" s="22">
        <v>565251</v>
      </c>
      <c r="AG25" s="22">
        <v>1603.5489361702128</v>
      </c>
      <c r="AH25" s="22">
        <v>910321.35</v>
      </c>
      <c r="AI25" s="22">
        <v>2582.4719148936169</v>
      </c>
      <c r="AJ25" s="22">
        <v>19585.75</v>
      </c>
      <c r="AK25" s="22">
        <v>55.562411347517731</v>
      </c>
      <c r="AL25" s="29">
        <v>-66043.34</v>
      </c>
      <c r="AM25" s="103">
        <v>-187.35699290780141</v>
      </c>
      <c r="AN25" s="30">
        <v>6836634.0099999998</v>
      </c>
      <c r="AO25" s="22">
        <v>19394.706411347517</v>
      </c>
      <c r="AP25" s="22">
        <v>5092022.01</v>
      </c>
      <c r="AQ25" s="22">
        <v>14445.452510638297</v>
      </c>
      <c r="AR25" s="22">
        <v>1792128.65</v>
      </c>
      <c r="AS25" s="22">
        <v>5084.0529078014179</v>
      </c>
      <c r="AT25" s="22">
        <v>1744612</v>
      </c>
      <c r="AU25" s="22">
        <v>4949.25390070922</v>
      </c>
      <c r="AV25" s="22">
        <v>152736.35</v>
      </c>
      <c r="AW25" s="22">
        <v>433.29460992907804</v>
      </c>
      <c r="AX25" s="22">
        <v>105219.69999999925</v>
      </c>
      <c r="AY25" s="56">
        <v>298.49560283687731</v>
      </c>
      <c r="AZ25" s="32">
        <v>-3.7834979593753815E-10</v>
      </c>
      <c r="BA25" s="21" t="s">
        <v>62</v>
      </c>
      <c r="BB25" s="21"/>
      <c r="BC25" s="24" t="s">
        <v>273</v>
      </c>
      <c r="BD25" s="15">
        <v>0</v>
      </c>
      <c r="BE25" s="123">
        <v>44861.401956018519</v>
      </c>
    </row>
    <row r="26" spans="1:57" x14ac:dyDescent="0.2">
      <c r="A26" s="20">
        <v>215</v>
      </c>
      <c r="B26" s="25">
        <v>16</v>
      </c>
      <c r="C26" s="91" t="s">
        <v>83</v>
      </c>
      <c r="D26" s="28" t="s">
        <v>84</v>
      </c>
      <c r="E26" s="21" t="s">
        <v>381</v>
      </c>
      <c r="F26" s="26" t="s">
        <v>55</v>
      </c>
      <c r="G26" s="33" t="s">
        <v>56</v>
      </c>
      <c r="H26" s="28" t="s">
        <v>57</v>
      </c>
      <c r="I26" s="20">
        <v>3</v>
      </c>
      <c r="J26" s="25">
        <v>0</v>
      </c>
      <c r="K26" s="35">
        <v>1268.5</v>
      </c>
      <c r="L26" s="37">
        <v>10961</v>
      </c>
      <c r="M26" s="37">
        <v>19440614.75</v>
      </c>
      <c r="N26" s="31">
        <v>1773.61</v>
      </c>
      <c r="O26" s="35">
        <v>90</v>
      </c>
      <c r="P26" s="31">
        <v>22103222.130000003</v>
      </c>
      <c r="Q26" s="103">
        <v>17424.692258573119</v>
      </c>
      <c r="R26" s="29">
        <v>22730239.720000003</v>
      </c>
      <c r="S26" s="40">
        <v>17918.990713441075</v>
      </c>
      <c r="T26" s="30">
        <v>16789021.810000002</v>
      </c>
      <c r="U26" s="22">
        <v>13235.334497437922</v>
      </c>
      <c r="V26" s="22">
        <v>14937321.48</v>
      </c>
      <c r="W26" s="22">
        <v>11775.578620417817</v>
      </c>
      <c r="X26" s="22">
        <v>532843.22</v>
      </c>
      <c r="Y26" s="22">
        <v>420.05772171856523</v>
      </c>
      <c r="Z26" s="22">
        <v>1318857.1100000001</v>
      </c>
      <c r="AA26" s="22">
        <v>1039.6981553015373</v>
      </c>
      <c r="AB26" s="27">
        <v>2379537.7999999998</v>
      </c>
      <c r="AC26" s="37">
        <v>1875.8674024438312</v>
      </c>
      <c r="AD26" s="30">
        <v>3561680.11</v>
      </c>
      <c r="AE26" s="22">
        <v>2807.7888135593221</v>
      </c>
      <c r="AF26" s="22">
        <v>1172621.51</v>
      </c>
      <c r="AG26" s="22">
        <v>924.41585337012225</v>
      </c>
      <c r="AH26" s="22">
        <v>2334531.9500000002</v>
      </c>
      <c r="AI26" s="22">
        <v>1840.38782026015</v>
      </c>
      <c r="AJ26" s="22">
        <v>54526.65</v>
      </c>
      <c r="AK26" s="22">
        <v>42.985139929050064</v>
      </c>
      <c r="AL26" s="29">
        <v>-627017.59000000008</v>
      </c>
      <c r="AM26" s="103">
        <v>-494.29845486795432</v>
      </c>
      <c r="AN26" s="30">
        <v>21293018.960000001</v>
      </c>
      <c r="AO26" s="22">
        <v>16785.982625147812</v>
      </c>
      <c r="AP26" s="22">
        <v>17440416.960000001</v>
      </c>
      <c r="AQ26" s="22">
        <v>13748.850579424517</v>
      </c>
      <c r="AR26" s="22">
        <v>3851238.55</v>
      </c>
      <c r="AS26" s="22">
        <v>3036.057193535672</v>
      </c>
      <c r="AT26" s="22">
        <v>3852602</v>
      </c>
      <c r="AU26" s="22">
        <v>3037.1320457232951</v>
      </c>
      <c r="AV26" s="22">
        <v>-811566.62</v>
      </c>
      <c r="AW26" s="22">
        <v>-639.78448561292862</v>
      </c>
      <c r="AX26" s="22">
        <v>-810203.17000000179</v>
      </c>
      <c r="AY26" s="56">
        <v>-638.70963342530683</v>
      </c>
      <c r="AZ26" s="32">
        <v>-1.0477378964424133E-9</v>
      </c>
      <c r="BA26" s="21" t="s">
        <v>62</v>
      </c>
      <c r="BB26" s="21"/>
      <c r="BC26" s="24" t="s">
        <v>273</v>
      </c>
      <c r="BD26" s="15">
        <v>0</v>
      </c>
      <c r="BE26" s="123">
        <v>44861.401956018519</v>
      </c>
    </row>
    <row r="27" spans="1:57" x14ac:dyDescent="0.2">
      <c r="A27" s="20">
        <v>45</v>
      </c>
      <c r="B27" s="25">
        <v>17</v>
      </c>
      <c r="C27" s="91" t="s">
        <v>85</v>
      </c>
      <c r="D27" s="28" t="s">
        <v>86</v>
      </c>
      <c r="E27" s="21" t="s">
        <v>381</v>
      </c>
      <c r="F27" s="26" t="s">
        <v>55</v>
      </c>
      <c r="G27" s="33" t="s">
        <v>65</v>
      </c>
      <c r="H27" s="28" t="s">
        <v>66</v>
      </c>
      <c r="I27" s="20">
        <v>1</v>
      </c>
      <c r="J27" s="25">
        <v>0</v>
      </c>
      <c r="K27" s="35">
        <v>170</v>
      </c>
      <c r="L27" s="37">
        <v>2592</v>
      </c>
      <c r="M27" s="37">
        <v>11662091.99</v>
      </c>
      <c r="N27" s="31">
        <v>4499.26</v>
      </c>
      <c r="O27" s="35">
        <v>38</v>
      </c>
      <c r="P27" s="31">
        <v>3071708.07</v>
      </c>
      <c r="Q27" s="103">
        <v>18068.870999999999</v>
      </c>
      <c r="R27" s="29">
        <v>3243030.42</v>
      </c>
      <c r="S27" s="40">
        <v>19076.649529411763</v>
      </c>
      <c r="T27" s="30">
        <v>1967063.95</v>
      </c>
      <c r="U27" s="22">
        <v>11570.964411764706</v>
      </c>
      <c r="V27" s="22">
        <v>1721492.65</v>
      </c>
      <c r="W27" s="22">
        <v>10126.427352941177</v>
      </c>
      <c r="X27" s="22">
        <v>60701.450000000004</v>
      </c>
      <c r="Y27" s="22">
        <v>357.06735294117652</v>
      </c>
      <c r="Z27" s="22">
        <v>184869.85</v>
      </c>
      <c r="AA27" s="22">
        <v>1087.4697058823531</v>
      </c>
      <c r="AB27" s="27">
        <v>338721.87</v>
      </c>
      <c r="AC27" s="37">
        <v>1992.4815882352941</v>
      </c>
      <c r="AD27" s="30">
        <v>937244.60000000009</v>
      </c>
      <c r="AE27" s="22">
        <v>5513.203529411765</v>
      </c>
      <c r="AF27" s="22">
        <v>420971.3</v>
      </c>
      <c r="AG27" s="22">
        <v>2476.3017647058823</v>
      </c>
      <c r="AH27" s="22">
        <v>487997.49</v>
      </c>
      <c r="AI27" s="22">
        <v>2870.5734705882351</v>
      </c>
      <c r="AJ27" s="22">
        <v>28275.81</v>
      </c>
      <c r="AK27" s="22">
        <v>166.32829411764706</v>
      </c>
      <c r="AL27" s="29">
        <v>-171322.35</v>
      </c>
      <c r="AM27" s="103">
        <v>-1007.7785294117648</v>
      </c>
      <c r="AN27" s="30">
        <v>3274969.9299999997</v>
      </c>
      <c r="AO27" s="22">
        <v>19264.528999999999</v>
      </c>
      <c r="AP27" s="22">
        <v>4476693.93</v>
      </c>
      <c r="AQ27" s="22">
        <v>26333.493705882353</v>
      </c>
      <c r="AR27" s="22">
        <v>-1201724.25</v>
      </c>
      <c r="AS27" s="22">
        <v>-7068.9661764705879</v>
      </c>
      <c r="AT27" s="22">
        <v>-1201724</v>
      </c>
      <c r="AU27" s="22">
        <v>-7068.964705882353</v>
      </c>
      <c r="AV27" s="22">
        <v>203261.61</v>
      </c>
      <c r="AW27" s="22">
        <v>1195.6565294117647</v>
      </c>
      <c r="AX27" s="22">
        <v>203261.85999999987</v>
      </c>
      <c r="AY27" s="56">
        <v>1195.6579999999992</v>
      </c>
      <c r="AZ27" s="32">
        <v>-1.1641532182693481E-10</v>
      </c>
      <c r="BA27" s="21" t="s">
        <v>62</v>
      </c>
      <c r="BB27" s="21"/>
      <c r="BC27" s="24" t="s">
        <v>273</v>
      </c>
      <c r="BD27" s="15">
        <v>1</v>
      </c>
      <c r="BE27" s="123">
        <v>44861.401956018519</v>
      </c>
    </row>
    <row r="28" spans="1:57" x14ac:dyDescent="0.2">
      <c r="A28" s="20">
        <v>46</v>
      </c>
      <c r="B28" s="25">
        <v>18</v>
      </c>
      <c r="C28" s="91" t="s">
        <v>87</v>
      </c>
      <c r="D28" s="28" t="s">
        <v>88</v>
      </c>
      <c r="E28" s="21" t="s">
        <v>381</v>
      </c>
      <c r="F28" s="26" t="s">
        <v>55</v>
      </c>
      <c r="G28" s="33" t="s">
        <v>65</v>
      </c>
      <c r="H28" s="28" t="s">
        <v>66</v>
      </c>
      <c r="I28" s="20">
        <v>1</v>
      </c>
      <c r="J28" s="25">
        <v>0</v>
      </c>
      <c r="K28" s="35">
        <v>61</v>
      </c>
      <c r="L28" s="37">
        <v>762</v>
      </c>
      <c r="M28" s="37">
        <v>1425707.15</v>
      </c>
      <c r="N28" s="31">
        <v>1871</v>
      </c>
      <c r="O28" s="35">
        <v>67</v>
      </c>
      <c r="P28" s="31">
        <v>1027778.1799999999</v>
      </c>
      <c r="Q28" s="103">
        <v>16848.822622950818</v>
      </c>
      <c r="R28" s="29">
        <v>1047856.5499999999</v>
      </c>
      <c r="S28" s="40">
        <v>17177.976229508196</v>
      </c>
      <c r="T28" s="30">
        <v>749877.26</v>
      </c>
      <c r="U28" s="22">
        <v>12293.069836065573</v>
      </c>
      <c r="V28" s="22">
        <v>682637.25</v>
      </c>
      <c r="W28" s="22">
        <v>11190.774590163934</v>
      </c>
      <c r="X28" s="22">
        <v>23969</v>
      </c>
      <c r="Y28" s="22">
        <v>392.93442622950818</v>
      </c>
      <c r="Z28" s="22">
        <v>43271.01</v>
      </c>
      <c r="AA28" s="22">
        <v>709.36081967213113</v>
      </c>
      <c r="AB28" s="27">
        <v>165938.18</v>
      </c>
      <c r="AC28" s="37">
        <v>2720.298032786885</v>
      </c>
      <c r="AD28" s="30">
        <v>132041.10999999999</v>
      </c>
      <c r="AE28" s="22">
        <v>2164.6083606557377</v>
      </c>
      <c r="AF28" s="22">
        <v>16500</v>
      </c>
      <c r="AG28" s="22">
        <v>270.49180327868851</v>
      </c>
      <c r="AH28" s="22">
        <v>113691.11</v>
      </c>
      <c r="AI28" s="22">
        <v>1863.7886885245903</v>
      </c>
      <c r="AJ28" s="22">
        <v>1850</v>
      </c>
      <c r="AK28" s="22">
        <v>30.327868852459016</v>
      </c>
      <c r="AL28" s="29">
        <v>-20078.37</v>
      </c>
      <c r="AM28" s="103">
        <v>-329.15360655737703</v>
      </c>
      <c r="AN28" s="30">
        <v>1025474.53</v>
      </c>
      <c r="AO28" s="22">
        <v>16811.057868852458</v>
      </c>
      <c r="AP28" s="22">
        <v>958966.53</v>
      </c>
      <c r="AQ28" s="22">
        <v>15720.762786885247</v>
      </c>
      <c r="AR28" s="22">
        <v>44191.85</v>
      </c>
      <c r="AS28" s="22">
        <v>724.45655737704919</v>
      </c>
      <c r="AT28" s="22">
        <v>66508</v>
      </c>
      <c r="AU28" s="22">
        <v>1090.295081967213</v>
      </c>
      <c r="AV28" s="22">
        <v>-24619.8</v>
      </c>
      <c r="AW28" s="22">
        <v>-403.6032786885246</v>
      </c>
      <c r="AX28" s="22">
        <v>-2303.6499999999069</v>
      </c>
      <c r="AY28" s="56">
        <v>-37.764754098359127</v>
      </c>
      <c r="AZ28" s="32">
        <v>6.9121597334742546E-11</v>
      </c>
      <c r="BA28" s="21" t="s">
        <v>55</v>
      </c>
      <c r="BB28" s="21"/>
      <c r="BC28" s="24" t="s">
        <v>273</v>
      </c>
      <c r="BD28" s="15">
        <v>0</v>
      </c>
      <c r="BE28" s="123">
        <v>44861.401956018519</v>
      </c>
    </row>
    <row r="29" spans="1:57" x14ac:dyDescent="0.2">
      <c r="A29" s="20">
        <v>212</v>
      </c>
      <c r="B29" s="25">
        <v>20</v>
      </c>
      <c r="C29" s="91" t="s">
        <v>89</v>
      </c>
      <c r="D29" s="28" t="s">
        <v>90</v>
      </c>
      <c r="E29" s="21" t="s">
        <v>381</v>
      </c>
      <c r="F29" s="26" t="s">
        <v>55</v>
      </c>
      <c r="G29" s="33" t="s">
        <v>56</v>
      </c>
      <c r="H29" s="28" t="s">
        <v>57</v>
      </c>
      <c r="I29" s="20">
        <v>3</v>
      </c>
      <c r="J29" s="25">
        <v>0</v>
      </c>
      <c r="K29" s="35">
        <v>431.5</v>
      </c>
      <c r="L29" s="37">
        <v>4056</v>
      </c>
      <c r="M29" s="37">
        <v>6944247.0499999998</v>
      </c>
      <c r="N29" s="31">
        <v>1712.09</v>
      </c>
      <c r="O29" s="35">
        <v>99</v>
      </c>
      <c r="P29" s="31">
        <v>8643265.5999999996</v>
      </c>
      <c r="Q29" s="103">
        <v>20030.742989571263</v>
      </c>
      <c r="R29" s="29">
        <v>8861031.1500000004</v>
      </c>
      <c r="S29" s="40">
        <v>20535.414020857475</v>
      </c>
      <c r="T29" s="30">
        <v>6180118.9200000009</v>
      </c>
      <c r="U29" s="22">
        <v>14322.407694090385</v>
      </c>
      <c r="V29" s="22">
        <v>5565557.4900000002</v>
      </c>
      <c r="W29" s="22">
        <v>12898.1633603708</v>
      </c>
      <c r="X29" s="22">
        <v>180185.74</v>
      </c>
      <c r="Y29" s="22">
        <v>417.57993047508688</v>
      </c>
      <c r="Z29" s="22">
        <v>434375.69</v>
      </c>
      <c r="AA29" s="22">
        <v>1006.6644032444959</v>
      </c>
      <c r="AB29" s="27">
        <v>838161.89</v>
      </c>
      <c r="AC29" s="37">
        <v>1942.4377520278099</v>
      </c>
      <c r="AD29" s="30">
        <v>1842750.34</v>
      </c>
      <c r="AE29" s="22">
        <v>4270.5685747392818</v>
      </c>
      <c r="AF29" s="22">
        <v>775501</v>
      </c>
      <c r="AG29" s="22">
        <v>1797.2213209733488</v>
      </c>
      <c r="AH29" s="22">
        <v>1050439.49</v>
      </c>
      <c r="AI29" s="22">
        <v>2434.390475086906</v>
      </c>
      <c r="AJ29" s="22">
        <v>16809.849999999999</v>
      </c>
      <c r="AK29" s="22">
        <v>38.956778679026648</v>
      </c>
      <c r="AL29" s="29">
        <v>-217765.55</v>
      </c>
      <c r="AM29" s="103">
        <v>-504.67103128621085</v>
      </c>
      <c r="AN29" s="30">
        <v>8493714.5999999996</v>
      </c>
      <c r="AO29" s="22">
        <v>19684.158980301272</v>
      </c>
      <c r="AP29" s="22">
        <v>6791686.5999999996</v>
      </c>
      <c r="AQ29" s="22">
        <v>15739.714020857473</v>
      </c>
      <c r="AR29" s="22">
        <v>1702803.95</v>
      </c>
      <c r="AS29" s="22">
        <v>3946.2432213209731</v>
      </c>
      <c r="AT29" s="22">
        <v>1702028</v>
      </c>
      <c r="AU29" s="22">
        <v>3944.4449594438006</v>
      </c>
      <c r="AV29" s="22">
        <v>-148775.04999999999</v>
      </c>
      <c r="AW29" s="22">
        <v>-344.78574739281572</v>
      </c>
      <c r="AX29" s="22">
        <v>-149551</v>
      </c>
      <c r="AY29" s="56">
        <v>-346.58400926998843</v>
      </c>
      <c r="AZ29" s="32">
        <v>-7.5669959187507629E-10</v>
      </c>
      <c r="BA29" s="21" t="s">
        <v>62</v>
      </c>
      <c r="BB29" s="21"/>
      <c r="BC29" s="24" t="s">
        <v>273</v>
      </c>
      <c r="BD29" s="15">
        <v>0</v>
      </c>
      <c r="BE29" s="123">
        <v>44861.401956018519</v>
      </c>
    </row>
    <row r="30" spans="1:57" x14ac:dyDescent="0.2">
      <c r="A30" s="20">
        <v>49</v>
      </c>
      <c r="B30" s="25">
        <v>21</v>
      </c>
      <c r="C30" s="91" t="s">
        <v>91</v>
      </c>
      <c r="D30" s="28" t="s">
        <v>92</v>
      </c>
      <c r="E30" s="21" t="s">
        <v>381</v>
      </c>
      <c r="F30" s="26" t="s">
        <v>55</v>
      </c>
      <c r="G30" s="33" t="s">
        <v>65</v>
      </c>
      <c r="H30" s="28" t="s">
        <v>66</v>
      </c>
      <c r="I30" s="20">
        <v>1</v>
      </c>
      <c r="J30" s="25">
        <v>0</v>
      </c>
      <c r="K30" s="35">
        <v>114</v>
      </c>
      <c r="L30" s="37">
        <v>1222</v>
      </c>
      <c r="M30" s="37">
        <v>3896433.5</v>
      </c>
      <c r="N30" s="31">
        <v>3188.57</v>
      </c>
      <c r="O30" s="35">
        <v>61</v>
      </c>
      <c r="P30" s="31">
        <v>1831151.2599999998</v>
      </c>
      <c r="Q30" s="103">
        <v>16062.730350877191</v>
      </c>
      <c r="R30" s="29">
        <v>1846538.4999999998</v>
      </c>
      <c r="S30" s="40">
        <v>16197.706140350876</v>
      </c>
      <c r="T30" s="30">
        <v>1082299.5499999998</v>
      </c>
      <c r="U30" s="22">
        <v>9493.8557017543844</v>
      </c>
      <c r="V30" s="22">
        <v>975819.04999999993</v>
      </c>
      <c r="W30" s="22">
        <v>8559.8162280701745</v>
      </c>
      <c r="X30" s="22">
        <v>38014.450000000004</v>
      </c>
      <c r="Y30" s="22">
        <v>333.46008771929826</v>
      </c>
      <c r="Z30" s="22">
        <v>68466.05</v>
      </c>
      <c r="AA30" s="22">
        <v>600.57938596491226</v>
      </c>
      <c r="AB30" s="27">
        <v>258410.5</v>
      </c>
      <c r="AC30" s="37">
        <v>2266.7587719298244</v>
      </c>
      <c r="AD30" s="30">
        <v>505828.45</v>
      </c>
      <c r="AE30" s="22">
        <v>4437.0916666666672</v>
      </c>
      <c r="AF30" s="22">
        <v>236315</v>
      </c>
      <c r="AG30" s="22">
        <v>2072.9385964912281</v>
      </c>
      <c r="AH30" s="22">
        <v>248687.3</v>
      </c>
      <c r="AI30" s="22">
        <v>2181.4675438596491</v>
      </c>
      <c r="AJ30" s="22">
        <v>20826.150000000001</v>
      </c>
      <c r="AK30" s="22">
        <v>182.68552631578947</v>
      </c>
      <c r="AL30" s="29">
        <v>-15387.240000000002</v>
      </c>
      <c r="AM30" s="103">
        <v>-134.97578947368422</v>
      </c>
      <c r="AN30" s="30">
        <v>2180685.1</v>
      </c>
      <c r="AO30" s="22">
        <v>19128.816666666666</v>
      </c>
      <c r="AP30" s="22">
        <v>2336280.1</v>
      </c>
      <c r="AQ30" s="22">
        <v>20493.685087719299</v>
      </c>
      <c r="AR30" s="22">
        <v>-225973</v>
      </c>
      <c r="AS30" s="22">
        <v>-1982.219298245614</v>
      </c>
      <c r="AT30" s="22">
        <v>-155595</v>
      </c>
      <c r="AU30" s="22">
        <v>-1364.8684210526317</v>
      </c>
      <c r="AV30" s="22">
        <v>279155.84000000003</v>
      </c>
      <c r="AW30" s="22">
        <v>2448.7354385964913</v>
      </c>
      <c r="AX30" s="22">
        <v>349533.84000000032</v>
      </c>
      <c r="AY30" s="56">
        <v>3066.0863157894764</v>
      </c>
      <c r="AZ30" s="32">
        <v>2.9103830456733704E-10</v>
      </c>
      <c r="BA30" s="21" t="s">
        <v>55</v>
      </c>
      <c r="BB30" s="21"/>
      <c r="BC30" s="24" t="s">
        <v>273</v>
      </c>
      <c r="BD30" s="15">
        <v>0</v>
      </c>
      <c r="BE30" s="123">
        <v>44861.401956018519</v>
      </c>
    </row>
    <row r="31" spans="1:57" x14ac:dyDescent="0.2">
      <c r="A31" s="20">
        <v>227</v>
      </c>
      <c r="B31" s="25">
        <v>227</v>
      </c>
      <c r="C31" s="91" t="s">
        <v>269</v>
      </c>
      <c r="D31" s="28" t="s">
        <v>270</v>
      </c>
      <c r="E31" s="21" t="s">
        <v>381</v>
      </c>
      <c r="F31" s="26" t="s">
        <v>55</v>
      </c>
      <c r="G31" s="33" t="s">
        <v>65</v>
      </c>
      <c r="H31" s="28" t="s">
        <v>66</v>
      </c>
      <c r="I31" s="20">
        <v>1</v>
      </c>
      <c r="J31" s="25">
        <v>0</v>
      </c>
      <c r="K31" s="35">
        <v>139.5</v>
      </c>
      <c r="L31" s="37">
        <v>1679</v>
      </c>
      <c r="M31" s="37">
        <v>3902495.49</v>
      </c>
      <c r="N31" s="31">
        <v>2324.29</v>
      </c>
      <c r="O31" s="35">
        <v>60</v>
      </c>
      <c r="P31" s="31">
        <v>2096060.38</v>
      </c>
      <c r="Q31" s="103">
        <v>15025.522437275984</v>
      </c>
      <c r="R31" s="29">
        <v>2247830.73</v>
      </c>
      <c r="S31" s="40">
        <v>16113.481935483871</v>
      </c>
      <c r="T31" s="30">
        <v>1712870.03</v>
      </c>
      <c r="U31" s="22">
        <v>12278.638207885306</v>
      </c>
      <c r="V31" s="22">
        <v>1537752.6</v>
      </c>
      <c r="W31" s="22">
        <v>11023.316129032259</v>
      </c>
      <c r="X31" s="22">
        <v>69090.929999999993</v>
      </c>
      <c r="Y31" s="22">
        <v>495.27548387096772</v>
      </c>
      <c r="Z31" s="22">
        <v>106026.50000000001</v>
      </c>
      <c r="AA31" s="22">
        <v>760.046594982079</v>
      </c>
      <c r="AB31" s="27">
        <v>191654.34999999998</v>
      </c>
      <c r="AC31" s="37">
        <v>1373.8663082437274</v>
      </c>
      <c r="AD31" s="30">
        <v>343306.35</v>
      </c>
      <c r="AE31" s="22">
        <v>2460.9774193548387</v>
      </c>
      <c r="AF31" s="22">
        <v>30000</v>
      </c>
      <c r="AG31" s="22">
        <v>215.05376344086022</v>
      </c>
      <c r="AH31" s="22">
        <v>313306.34999999998</v>
      </c>
      <c r="AI31" s="22">
        <v>2245.9236559139781</v>
      </c>
      <c r="AJ31" s="22">
        <v>0</v>
      </c>
      <c r="AK31" s="22">
        <v>0</v>
      </c>
      <c r="AL31" s="29">
        <v>-151770.34999999998</v>
      </c>
      <c r="AM31" s="103">
        <v>-1087.9594982078852</v>
      </c>
      <c r="AN31" s="30">
        <v>2269737.2000000002</v>
      </c>
      <c r="AO31" s="22">
        <v>16270.517562724015</v>
      </c>
      <c r="AP31" s="22">
        <v>2350931.2000000002</v>
      </c>
      <c r="AQ31" s="22">
        <v>16852.553405017923</v>
      </c>
      <c r="AR31" s="22">
        <v>-66174.75</v>
      </c>
      <c r="AS31" s="22">
        <v>-474.37096774193549</v>
      </c>
      <c r="AT31" s="22">
        <v>-81194</v>
      </c>
      <c r="AU31" s="22">
        <v>-582.03584229390685</v>
      </c>
      <c r="AV31" s="22">
        <v>188696.07</v>
      </c>
      <c r="AW31" s="22">
        <v>1352.66</v>
      </c>
      <c r="AX31" s="22">
        <v>173676.8200000003</v>
      </c>
      <c r="AY31" s="56">
        <v>1244.9951254480309</v>
      </c>
      <c r="AZ31" s="32">
        <v>2.9103830456733704E-10</v>
      </c>
      <c r="BA31" s="21" t="s">
        <v>62</v>
      </c>
      <c r="BB31" s="21"/>
      <c r="BC31" s="24" t="s">
        <v>273</v>
      </c>
      <c r="BD31" s="15">
        <v>0</v>
      </c>
      <c r="BE31" s="123">
        <v>44861.401956018519</v>
      </c>
    </row>
    <row r="32" spans="1:57" x14ac:dyDescent="0.2">
      <c r="A32" s="20">
        <v>52</v>
      </c>
      <c r="B32" s="25">
        <v>24</v>
      </c>
      <c r="C32" s="91" t="s">
        <v>93</v>
      </c>
      <c r="D32" s="28" t="s">
        <v>94</v>
      </c>
      <c r="E32" s="21" t="s">
        <v>381</v>
      </c>
      <c r="F32" s="26" t="s">
        <v>55</v>
      </c>
      <c r="G32" s="33" t="s">
        <v>60</v>
      </c>
      <c r="H32" s="28" t="s">
        <v>61</v>
      </c>
      <c r="I32" s="20">
        <v>2</v>
      </c>
      <c r="J32" s="25">
        <v>0</v>
      </c>
      <c r="K32" s="35">
        <v>114.5</v>
      </c>
      <c r="L32" s="37">
        <v>3612</v>
      </c>
      <c r="M32" s="37">
        <v>9195641.4299999997</v>
      </c>
      <c r="N32" s="31">
        <v>2545.85</v>
      </c>
      <c r="O32" s="35">
        <v>28</v>
      </c>
      <c r="P32" s="31">
        <v>2531772.7199999997</v>
      </c>
      <c r="Q32" s="103">
        <v>22111.552139737989</v>
      </c>
      <c r="R32" s="29">
        <v>2668218.3299999996</v>
      </c>
      <c r="S32" s="40">
        <v>23303.216855895193</v>
      </c>
      <c r="T32" s="30">
        <v>2106531.4299999997</v>
      </c>
      <c r="U32" s="22">
        <v>18397.654410480347</v>
      </c>
      <c r="V32" s="22">
        <v>1818667.2</v>
      </c>
      <c r="W32" s="22">
        <v>15883.556331877729</v>
      </c>
      <c r="X32" s="22">
        <v>110322.89</v>
      </c>
      <c r="Y32" s="22">
        <v>963.51868995633185</v>
      </c>
      <c r="Z32" s="22">
        <v>177541.34</v>
      </c>
      <c r="AA32" s="22">
        <v>1550.5793886462882</v>
      </c>
      <c r="AB32" s="27">
        <v>211473</v>
      </c>
      <c r="AC32" s="37">
        <v>1846.9257641921397</v>
      </c>
      <c r="AD32" s="30">
        <v>350213.9</v>
      </c>
      <c r="AE32" s="22">
        <v>3058.6366812227075</v>
      </c>
      <c r="AF32" s="22">
        <v>50000</v>
      </c>
      <c r="AG32" s="22">
        <v>436.68122270742356</v>
      </c>
      <c r="AH32" s="22">
        <v>300213.90000000002</v>
      </c>
      <c r="AI32" s="22">
        <v>2621.9554585152841</v>
      </c>
      <c r="AJ32" s="22">
        <v>0</v>
      </c>
      <c r="AK32" s="22">
        <v>0</v>
      </c>
      <c r="AL32" s="29">
        <v>-136445.61000000002</v>
      </c>
      <c r="AM32" s="103">
        <v>-1191.6647161572055</v>
      </c>
      <c r="AN32" s="30">
        <v>2677474.98</v>
      </c>
      <c r="AO32" s="22">
        <v>23384.060960698691</v>
      </c>
      <c r="AP32" s="22">
        <v>2507901.98</v>
      </c>
      <c r="AQ32" s="22">
        <v>21903.074061135372</v>
      </c>
      <c r="AR32" s="22">
        <v>224498.8</v>
      </c>
      <c r="AS32" s="22">
        <v>1960.6882096069869</v>
      </c>
      <c r="AT32" s="22">
        <v>169573</v>
      </c>
      <c r="AU32" s="22">
        <v>1480.9868995633187</v>
      </c>
      <c r="AV32" s="22">
        <v>200628.06</v>
      </c>
      <c r="AW32" s="22">
        <v>1752.2101310043668</v>
      </c>
      <c r="AX32" s="22">
        <v>145702.26000000024</v>
      </c>
      <c r="AY32" s="56">
        <v>1272.5088209607009</v>
      </c>
      <c r="AZ32" s="32">
        <v>5.8207660913467407E-11</v>
      </c>
      <c r="BA32" s="21" t="s">
        <v>62</v>
      </c>
      <c r="BB32" s="21"/>
      <c r="BC32" s="24" t="s">
        <v>273</v>
      </c>
      <c r="BD32" s="15">
        <v>0</v>
      </c>
      <c r="BE32" s="123">
        <v>44861.401956018519</v>
      </c>
    </row>
    <row r="33" spans="1:57" x14ac:dyDescent="0.2">
      <c r="A33" s="20">
        <v>18</v>
      </c>
      <c r="B33" s="25">
        <v>25</v>
      </c>
      <c r="C33" s="91" t="s">
        <v>95</v>
      </c>
      <c r="D33" s="28" t="s">
        <v>96</v>
      </c>
      <c r="E33" s="21" t="s">
        <v>381</v>
      </c>
      <c r="F33" s="26" t="s">
        <v>55</v>
      </c>
      <c r="G33" s="33" t="s">
        <v>56</v>
      </c>
      <c r="H33" s="28" t="s">
        <v>57</v>
      </c>
      <c r="I33" s="20">
        <v>3</v>
      </c>
      <c r="J33" s="25">
        <v>0</v>
      </c>
      <c r="K33" s="35">
        <v>578.5</v>
      </c>
      <c r="L33" s="37">
        <v>4834</v>
      </c>
      <c r="M33" s="37">
        <v>9980957.0999999996</v>
      </c>
      <c r="N33" s="31">
        <v>2064.7399999999998</v>
      </c>
      <c r="O33" s="35">
        <v>95</v>
      </c>
      <c r="P33" s="31">
        <v>10413180.32</v>
      </c>
      <c r="Q33" s="103">
        <v>18000.311702679344</v>
      </c>
      <c r="R33" s="29">
        <v>10553662.970000001</v>
      </c>
      <c r="S33" s="40">
        <v>18243.151201382887</v>
      </c>
      <c r="T33" s="30">
        <v>7007105.8399999999</v>
      </c>
      <c r="U33" s="22">
        <v>12112.542506482281</v>
      </c>
      <c r="V33" s="22">
        <v>6060881.9500000002</v>
      </c>
      <c r="W33" s="22">
        <v>10476.89187554019</v>
      </c>
      <c r="X33" s="22">
        <v>241108.3</v>
      </c>
      <c r="Y33" s="22">
        <v>416.78184961106308</v>
      </c>
      <c r="Z33" s="22">
        <v>705115.59</v>
      </c>
      <c r="AA33" s="22">
        <v>1218.8687813310285</v>
      </c>
      <c r="AB33" s="27">
        <v>1074746.49</v>
      </c>
      <c r="AC33" s="37">
        <v>1857.815885911841</v>
      </c>
      <c r="AD33" s="30">
        <v>2471810.64</v>
      </c>
      <c r="AE33" s="22">
        <v>4272.7928089887646</v>
      </c>
      <c r="AF33" s="22">
        <v>622832</v>
      </c>
      <c r="AG33" s="22">
        <v>1076.6326707000865</v>
      </c>
      <c r="AH33" s="22">
        <v>1750614.69</v>
      </c>
      <c r="AI33" s="22">
        <v>3026.1273811581677</v>
      </c>
      <c r="AJ33" s="22">
        <v>98363.95</v>
      </c>
      <c r="AK33" s="22">
        <v>170.03275713050994</v>
      </c>
      <c r="AL33" s="29">
        <v>-140482.65</v>
      </c>
      <c r="AM33" s="103">
        <v>-242.83949870354363</v>
      </c>
      <c r="AN33" s="30">
        <v>10411057.449999999</v>
      </c>
      <c r="AO33" s="22">
        <v>17996.642091616246</v>
      </c>
      <c r="AP33" s="22">
        <v>9492668.4499999993</v>
      </c>
      <c r="AQ33" s="22">
        <v>16409.107087294728</v>
      </c>
      <c r="AR33" s="22">
        <v>1170574.7</v>
      </c>
      <c r="AS33" s="22">
        <v>2023.4653414001727</v>
      </c>
      <c r="AT33" s="22">
        <v>918389</v>
      </c>
      <c r="AU33" s="22">
        <v>1587.5350043215212</v>
      </c>
      <c r="AV33" s="22">
        <v>250062.83</v>
      </c>
      <c r="AW33" s="22">
        <v>432.26072601555745</v>
      </c>
      <c r="AX33" s="22">
        <v>-2122.8700000010431</v>
      </c>
      <c r="AY33" s="56">
        <v>-3.6696110630960121</v>
      </c>
      <c r="AZ33" s="32">
        <v>-1.7753336578607559E-9</v>
      </c>
      <c r="BA33" s="21" t="s">
        <v>55</v>
      </c>
      <c r="BB33" s="21"/>
      <c r="BC33" s="24" t="s">
        <v>273</v>
      </c>
      <c r="BD33" s="15">
        <v>0</v>
      </c>
      <c r="BE33" s="123">
        <v>44861.401956018519</v>
      </c>
    </row>
    <row r="34" spans="1:57" x14ac:dyDescent="0.2">
      <c r="A34" s="20">
        <v>53</v>
      </c>
      <c r="B34" s="25">
        <v>26</v>
      </c>
      <c r="C34" s="91" t="s">
        <v>97</v>
      </c>
      <c r="D34" s="28" t="s">
        <v>98</v>
      </c>
      <c r="E34" s="21" t="s">
        <v>381</v>
      </c>
      <c r="F34" s="26" t="s">
        <v>55</v>
      </c>
      <c r="G34" s="33" t="s">
        <v>56</v>
      </c>
      <c r="H34" s="28" t="s">
        <v>57</v>
      </c>
      <c r="I34" s="20">
        <v>3</v>
      </c>
      <c r="J34" s="25">
        <v>0</v>
      </c>
      <c r="K34" s="35">
        <v>554</v>
      </c>
      <c r="L34" s="37">
        <v>4204</v>
      </c>
      <c r="M34" s="37">
        <v>7641018.7699999996</v>
      </c>
      <c r="N34" s="31">
        <v>1817.55</v>
      </c>
      <c r="O34" s="35">
        <v>96</v>
      </c>
      <c r="P34" s="31">
        <v>10508941.820000002</v>
      </c>
      <c r="Q34" s="103">
        <v>18969.209061371846</v>
      </c>
      <c r="R34" s="29">
        <v>10969149.930000002</v>
      </c>
      <c r="S34" s="40">
        <v>19799.90962093863</v>
      </c>
      <c r="T34" s="30">
        <v>7207257.7000000011</v>
      </c>
      <c r="U34" s="22">
        <v>13009.490433212999</v>
      </c>
      <c r="V34" s="22">
        <v>6250085.3200000003</v>
      </c>
      <c r="W34" s="22">
        <v>11281.742454873647</v>
      </c>
      <c r="X34" s="22">
        <v>171335.65000000002</v>
      </c>
      <c r="Y34" s="22">
        <v>309.27012635379066</v>
      </c>
      <c r="Z34" s="22">
        <v>785836.73</v>
      </c>
      <c r="AA34" s="22">
        <v>1418.4778519855595</v>
      </c>
      <c r="AB34" s="27">
        <v>1005948.3899999999</v>
      </c>
      <c r="AC34" s="37">
        <v>1815.7913176895304</v>
      </c>
      <c r="AD34" s="30">
        <v>2755943.8400000003</v>
      </c>
      <c r="AE34" s="22">
        <v>4974.6278700361017</v>
      </c>
      <c r="AF34" s="22">
        <v>1351731.85</v>
      </c>
      <c r="AG34" s="22">
        <v>2439.9491877256319</v>
      </c>
      <c r="AH34" s="22">
        <v>1341096.6399999999</v>
      </c>
      <c r="AI34" s="22">
        <v>2420.7520577617329</v>
      </c>
      <c r="AJ34" s="22">
        <v>63115.35</v>
      </c>
      <c r="AK34" s="22">
        <v>113.92662454873646</v>
      </c>
      <c r="AL34" s="29">
        <v>-460208.11</v>
      </c>
      <c r="AM34" s="103">
        <v>-830.70055956678698</v>
      </c>
      <c r="AN34" s="30">
        <v>10565724.24</v>
      </c>
      <c r="AO34" s="22">
        <v>19071.704404332129</v>
      </c>
      <c r="AP34" s="22">
        <v>7366957.2400000002</v>
      </c>
      <c r="AQ34" s="22">
        <v>13297.756750902527</v>
      </c>
      <c r="AR34" s="22">
        <v>3307269.6</v>
      </c>
      <c r="AS34" s="22">
        <v>5969.8007220216605</v>
      </c>
      <c r="AT34" s="22">
        <v>3198767</v>
      </c>
      <c r="AU34" s="22">
        <v>5773.9476534296027</v>
      </c>
      <c r="AV34" s="22">
        <v>165285.01999999999</v>
      </c>
      <c r="AW34" s="22">
        <v>298.34841155234653</v>
      </c>
      <c r="AX34" s="22">
        <v>56782.419999998063</v>
      </c>
      <c r="AY34" s="56">
        <v>102.49534296028531</v>
      </c>
      <c r="AZ34" s="32">
        <v>-2.2992026060819626E-9</v>
      </c>
      <c r="BA34" s="21" t="s">
        <v>62</v>
      </c>
      <c r="BB34" s="21"/>
      <c r="BC34" s="24" t="s">
        <v>273</v>
      </c>
      <c r="BD34" s="15">
        <v>0</v>
      </c>
      <c r="BE34" s="123">
        <v>44861.401956018519</v>
      </c>
    </row>
    <row r="35" spans="1:57" x14ac:dyDescent="0.2">
      <c r="A35" s="20">
        <v>55</v>
      </c>
      <c r="B35" s="25">
        <v>27</v>
      </c>
      <c r="C35" s="91" t="s">
        <v>99</v>
      </c>
      <c r="D35" s="28" t="s">
        <v>100</v>
      </c>
      <c r="E35" s="21" t="s">
        <v>381</v>
      </c>
      <c r="F35" s="26" t="s">
        <v>55</v>
      </c>
      <c r="G35" s="33" t="s">
        <v>65</v>
      </c>
      <c r="H35" s="28" t="s">
        <v>66</v>
      </c>
      <c r="I35" s="20">
        <v>1</v>
      </c>
      <c r="J35" s="25">
        <v>0</v>
      </c>
      <c r="K35" s="35">
        <v>234</v>
      </c>
      <c r="L35" s="37">
        <v>3728</v>
      </c>
      <c r="M35" s="37">
        <v>13994951</v>
      </c>
      <c r="N35" s="31">
        <v>3754.01</v>
      </c>
      <c r="O35" s="35">
        <v>45</v>
      </c>
      <c r="P35" s="31">
        <v>5087105.9800000004</v>
      </c>
      <c r="Q35" s="103">
        <v>21739.769145299146</v>
      </c>
      <c r="R35" s="29">
        <v>4464346.4800000004</v>
      </c>
      <c r="S35" s="40">
        <v>19078.403760683763</v>
      </c>
      <c r="T35" s="30">
        <v>2922116.54</v>
      </c>
      <c r="U35" s="22">
        <v>12487.677521367521</v>
      </c>
      <c r="V35" s="22">
        <v>2436156</v>
      </c>
      <c r="W35" s="22">
        <v>10410.923076923076</v>
      </c>
      <c r="X35" s="22">
        <v>112757.93000000001</v>
      </c>
      <c r="Y35" s="22">
        <v>481.87149572649577</v>
      </c>
      <c r="Z35" s="22">
        <v>373202.60999999993</v>
      </c>
      <c r="AA35" s="22">
        <v>1594.8829487179485</v>
      </c>
      <c r="AB35" s="27">
        <v>601689.1</v>
      </c>
      <c r="AC35" s="37">
        <v>2571.32094017094</v>
      </c>
      <c r="AD35" s="30">
        <v>940540.84</v>
      </c>
      <c r="AE35" s="22">
        <v>4019.4052991452991</v>
      </c>
      <c r="AF35" s="22">
        <v>401600</v>
      </c>
      <c r="AG35" s="22">
        <v>1716.2393162393162</v>
      </c>
      <c r="AH35" s="22">
        <v>530829.74</v>
      </c>
      <c r="AI35" s="22">
        <v>2268.5031623931623</v>
      </c>
      <c r="AJ35" s="22">
        <v>8111.1</v>
      </c>
      <c r="AK35" s="22">
        <v>34.662820512820517</v>
      </c>
      <c r="AL35" s="29">
        <v>622759.5</v>
      </c>
      <c r="AM35" s="103">
        <v>2661.3653846153848</v>
      </c>
      <c r="AN35" s="30">
        <v>5220727.95</v>
      </c>
      <c r="AO35" s="22">
        <v>22310.803205128206</v>
      </c>
      <c r="AP35" s="22">
        <v>6435326.9500000002</v>
      </c>
      <c r="AQ35" s="22">
        <v>27501.397222222222</v>
      </c>
      <c r="AR35" s="22">
        <v>-1214599</v>
      </c>
      <c r="AS35" s="22">
        <v>-5190.5940170940175</v>
      </c>
      <c r="AT35" s="22">
        <v>-1214599</v>
      </c>
      <c r="AU35" s="22">
        <v>-5190.5940170940175</v>
      </c>
      <c r="AV35" s="22">
        <v>133621.97</v>
      </c>
      <c r="AW35" s="22">
        <v>571.03405982905986</v>
      </c>
      <c r="AX35" s="22">
        <v>133621.96999999974</v>
      </c>
      <c r="AY35" s="56">
        <v>571.03405982905872</v>
      </c>
      <c r="AZ35" s="32">
        <v>-2.6193447411060333E-10</v>
      </c>
      <c r="BA35" s="21" t="s">
        <v>55</v>
      </c>
      <c r="BB35" s="21"/>
      <c r="BC35" s="24" t="s">
        <v>273</v>
      </c>
      <c r="BD35" s="15">
        <v>1</v>
      </c>
      <c r="BE35" s="123">
        <v>44861.401956018519</v>
      </c>
    </row>
    <row r="36" spans="1:57" x14ac:dyDescent="0.2">
      <c r="A36" s="20">
        <v>54</v>
      </c>
      <c r="B36" s="25">
        <v>28</v>
      </c>
      <c r="C36" s="91" t="s">
        <v>101</v>
      </c>
      <c r="D36" s="28" t="s">
        <v>100</v>
      </c>
      <c r="E36" s="21" t="s">
        <v>381</v>
      </c>
      <c r="F36" s="26" t="s">
        <v>55</v>
      </c>
      <c r="G36" s="33" t="s">
        <v>60</v>
      </c>
      <c r="H36" s="28" t="s">
        <v>61</v>
      </c>
      <c r="I36" s="20">
        <v>2</v>
      </c>
      <c r="J36" s="25">
        <v>0</v>
      </c>
      <c r="K36" s="35">
        <v>118</v>
      </c>
      <c r="L36" s="37">
        <v>5150</v>
      </c>
      <c r="M36" s="37">
        <v>20133592.649999999</v>
      </c>
      <c r="N36" s="31">
        <v>3909.43</v>
      </c>
      <c r="O36" s="35">
        <v>26</v>
      </c>
      <c r="P36" s="31">
        <v>3168575.9600000004</v>
      </c>
      <c r="Q36" s="103">
        <v>26852.3386440678</v>
      </c>
      <c r="R36" s="29">
        <v>3418901.0900000003</v>
      </c>
      <c r="S36" s="40">
        <v>28973.73805084746</v>
      </c>
      <c r="T36" s="30">
        <v>2570467.14</v>
      </c>
      <c r="U36" s="22">
        <v>21783.619830508476</v>
      </c>
      <c r="V36" s="22">
        <v>2132571.1</v>
      </c>
      <c r="W36" s="22">
        <v>18072.636440677968</v>
      </c>
      <c r="X36" s="22">
        <v>149610.06</v>
      </c>
      <c r="Y36" s="22">
        <v>1267.8818644067796</v>
      </c>
      <c r="Z36" s="22">
        <v>288285.98</v>
      </c>
      <c r="AA36" s="22">
        <v>2443.1015254237286</v>
      </c>
      <c r="AB36" s="27">
        <v>402413.25</v>
      </c>
      <c r="AC36" s="37">
        <v>3410.281779661017</v>
      </c>
      <c r="AD36" s="30">
        <v>446020.7</v>
      </c>
      <c r="AE36" s="22">
        <v>3779.836440677966</v>
      </c>
      <c r="AF36" s="22">
        <v>91600</v>
      </c>
      <c r="AG36" s="22">
        <v>776.27118644067798</v>
      </c>
      <c r="AH36" s="22">
        <v>351420.7</v>
      </c>
      <c r="AI36" s="22">
        <v>2978.141525423729</v>
      </c>
      <c r="AJ36" s="22">
        <v>3000</v>
      </c>
      <c r="AK36" s="22">
        <v>25.423728813559322</v>
      </c>
      <c r="AL36" s="29">
        <v>-250325.13</v>
      </c>
      <c r="AM36" s="103">
        <v>-2121.3994067796611</v>
      </c>
      <c r="AN36" s="30">
        <v>4827725.55</v>
      </c>
      <c r="AO36" s="22">
        <v>40912.928389830508</v>
      </c>
      <c r="AP36" s="22">
        <v>5412069.5499999998</v>
      </c>
      <c r="AQ36" s="22">
        <v>45864.99618644068</v>
      </c>
      <c r="AR36" s="22">
        <v>-584344.25</v>
      </c>
      <c r="AS36" s="22">
        <v>-4952.0699152542375</v>
      </c>
      <c r="AT36" s="22">
        <v>-584344</v>
      </c>
      <c r="AU36" s="22">
        <v>-4952.0677966101694</v>
      </c>
      <c r="AV36" s="22">
        <v>1659149.34</v>
      </c>
      <c r="AW36" s="22">
        <v>14060.587627118644</v>
      </c>
      <c r="AX36" s="22">
        <v>1659149.5899999994</v>
      </c>
      <c r="AY36" s="56">
        <v>14060.589745762707</v>
      </c>
      <c r="AZ36" s="32">
        <v>-6.9849193096160889E-10</v>
      </c>
      <c r="BA36" s="21" t="s">
        <v>55</v>
      </c>
      <c r="BB36" s="21"/>
      <c r="BC36" s="24" t="s">
        <v>273</v>
      </c>
      <c r="BD36" s="15">
        <v>1</v>
      </c>
      <c r="BE36" s="123">
        <v>44861.401956018519</v>
      </c>
    </row>
    <row r="37" spans="1:57" x14ac:dyDescent="0.2">
      <c r="A37" s="20">
        <v>57</v>
      </c>
      <c r="B37" s="25">
        <v>29</v>
      </c>
      <c r="C37" s="91" t="s">
        <v>102</v>
      </c>
      <c r="D37" s="28" t="s">
        <v>103</v>
      </c>
      <c r="E37" s="21" t="s">
        <v>381</v>
      </c>
      <c r="F37" s="26" t="s">
        <v>55</v>
      </c>
      <c r="G37" s="33" t="s">
        <v>65</v>
      </c>
      <c r="H37" s="28" t="s">
        <v>66</v>
      </c>
      <c r="I37" s="20">
        <v>1</v>
      </c>
      <c r="J37" s="25">
        <v>0</v>
      </c>
      <c r="K37" s="35">
        <v>144</v>
      </c>
      <c r="L37" s="37">
        <v>1889</v>
      </c>
      <c r="M37" s="37">
        <v>4182990.45</v>
      </c>
      <c r="N37" s="31">
        <v>2214.39</v>
      </c>
      <c r="O37" s="35">
        <v>60</v>
      </c>
      <c r="P37" s="31">
        <v>2327842.0099999998</v>
      </c>
      <c r="Q37" s="103">
        <v>16165.569513888888</v>
      </c>
      <c r="R37" s="29">
        <v>2398882.2599999998</v>
      </c>
      <c r="S37" s="40">
        <v>16658.904583333333</v>
      </c>
      <c r="T37" s="30">
        <v>1544509.6300000001</v>
      </c>
      <c r="U37" s="22">
        <v>10725.761319444446</v>
      </c>
      <c r="V37" s="22">
        <v>1362559.78</v>
      </c>
      <c r="W37" s="22">
        <v>9462.2206944444442</v>
      </c>
      <c r="X37" s="22">
        <v>49606.270000000004</v>
      </c>
      <c r="Y37" s="22">
        <v>344.48798611111113</v>
      </c>
      <c r="Z37" s="22">
        <v>132343.57999999999</v>
      </c>
      <c r="AA37" s="22">
        <v>919.05263888888885</v>
      </c>
      <c r="AB37" s="27">
        <v>310855.34999999998</v>
      </c>
      <c r="AC37" s="37">
        <v>2158.7177083333331</v>
      </c>
      <c r="AD37" s="30">
        <v>543517.28</v>
      </c>
      <c r="AE37" s="22">
        <v>3774.4255555555555</v>
      </c>
      <c r="AF37" s="22">
        <v>266000</v>
      </c>
      <c r="AG37" s="22">
        <v>1847.2222222222222</v>
      </c>
      <c r="AH37" s="22">
        <v>277517.28000000003</v>
      </c>
      <c r="AI37" s="22">
        <v>1927.2033333333336</v>
      </c>
      <c r="AJ37" s="22">
        <v>0</v>
      </c>
      <c r="AK37" s="22">
        <v>0</v>
      </c>
      <c r="AL37" s="29">
        <v>-71040.249999999985</v>
      </c>
      <c r="AM37" s="103">
        <v>-493.33506944444434</v>
      </c>
      <c r="AN37" s="30">
        <v>2371355.75</v>
      </c>
      <c r="AO37" s="22">
        <v>16467.748263888891</v>
      </c>
      <c r="AP37" s="22">
        <v>2485080.75</v>
      </c>
      <c r="AQ37" s="22">
        <v>17257.505208333332</v>
      </c>
      <c r="AR37" s="22">
        <v>-121144</v>
      </c>
      <c r="AS37" s="22">
        <v>-841.27777777777783</v>
      </c>
      <c r="AT37" s="22">
        <v>-113725</v>
      </c>
      <c r="AU37" s="22">
        <v>-789.75694444444446</v>
      </c>
      <c r="AV37" s="22">
        <v>36094.74</v>
      </c>
      <c r="AW37" s="22">
        <v>250.65791666666667</v>
      </c>
      <c r="AX37" s="22">
        <v>43513.740000000224</v>
      </c>
      <c r="AY37" s="56">
        <v>302.17875000000157</v>
      </c>
      <c r="AZ37" s="32">
        <v>2.255546860396862E-10</v>
      </c>
      <c r="BA37" s="21" t="s">
        <v>62</v>
      </c>
      <c r="BB37" s="21"/>
      <c r="BC37" s="24" t="s">
        <v>273</v>
      </c>
      <c r="BD37" s="15">
        <v>0</v>
      </c>
      <c r="BE37" s="123">
        <v>44861.401956018519</v>
      </c>
    </row>
    <row r="38" spans="1:57" x14ac:dyDescent="0.2">
      <c r="A38" s="20">
        <v>56</v>
      </c>
      <c r="B38" s="25">
        <v>30</v>
      </c>
      <c r="C38" s="91" t="s">
        <v>104</v>
      </c>
      <c r="D38" s="28" t="s">
        <v>103</v>
      </c>
      <c r="E38" s="21" t="s">
        <v>381</v>
      </c>
      <c r="F38" s="26" t="s">
        <v>55</v>
      </c>
      <c r="G38" s="33" t="s">
        <v>60</v>
      </c>
      <c r="H38" s="28" t="s">
        <v>61</v>
      </c>
      <c r="I38" s="20">
        <v>2</v>
      </c>
      <c r="J38" s="25">
        <v>0</v>
      </c>
      <c r="K38" s="35">
        <v>110.5</v>
      </c>
      <c r="L38" s="37">
        <v>3660</v>
      </c>
      <c r="M38" s="37">
        <v>7347879.2000000002</v>
      </c>
      <c r="N38" s="31">
        <v>2007.61</v>
      </c>
      <c r="O38" s="35">
        <v>33</v>
      </c>
      <c r="P38" s="31">
        <v>2823547.6799999997</v>
      </c>
      <c r="Q38" s="103">
        <v>25552.467692307691</v>
      </c>
      <c r="R38" s="29">
        <v>2892702.38</v>
      </c>
      <c r="S38" s="40">
        <v>26178.302081447964</v>
      </c>
      <c r="T38" s="30">
        <v>2041537.2799999998</v>
      </c>
      <c r="U38" s="22">
        <v>18475.450497737555</v>
      </c>
      <c r="V38" s="22">
        <v>1742305.8499999999</v>
      </c>
      <c r="W38" s="22">
        <v>15767.473755656107</v>
      </c>
      <c r="X38" s="22">
        <v>77325.279999999999</v>
      </c>
      <c r="Y38" s="22">
        <v>699.77628959276012</v>
      </c>
      <c r="Z38" s="22">
        <v>221906.15</v>
      </c>
      <c r="AA38" s="22">
        <v>2008.2004524886877</v>
      </c>
      <c r="AB38" s="27">
        <v>291849.07</v>
      </c>
      <c r="AC38" s="37">
        <v>2641.1680542986428</v>
      </c>
      <c r="AD38" s="30">
        <v>559316.03</v>
      </c>
      <c r="AE38" s="22">
        <v>5061.6835294117645</v>
      </c>
      <c r="AF38" s="22">
        <v>314500</v>
      </c>
      <c r="AG38" s="22">
        <v>2846.1538461538462</v>
      </c>
      <c r="AH38" s="22">
        <v>243566.03</v>
      </c>
      <c r="AI38" s="22">
        <v>2204.2174660633482</v>
      </c>
      <c r="AJ38" s="22">
        <v>1250</v>
      </c>
      <c r="AK38" s="22">
        <v>11.312217194570136</v>
      </c>
      <c r="AL38" s="29">
        <v>-69154.7</v>
      </c>
      <c r="AM38" s="103">
        <v>-625.83438914027147</v>
      </c>
      <c r="AN38" s="30">
        <v>3010526.5</v>
      </c>
      <c r="AO38" s="22">
        <v>27244.583710407242</v>
      </c>
      <c r="AP38" s="22">
        <v>2469407.5</v>
      </c>
      <c r="AQ38" s="22">
        <v>22347.579185520361</v>
      </c>
      <c r="AR38" s="22">
        <v>1003794.15</v>
      </c>
      <c r="AS38" s="22">
        <v>9084.1099547511312</v>
      </c>
      <c r="AT38" s="22">
        <v>541119</v>
      </c>
      <c r="AU38" s="22">
        <v>4897.0045248868782</v>
      </c>
      <c r="AV38" s="22">
        <v>649653.97</v>
      </c>
      <c r="AW38" s="22">
        <v>5879.2214479638005</v>
      </c>
      <c r="AX38" s="22">
        <v>186978.8200000003</v>
      </c>
      <c r="AY38" s="56">
        <v>1692.1160180995503</v>
      </c>
      <c r="AZ38" s="32">
        <v>2.3283064365386963E-10</v>
      </c>
      <c r="BA38" s="21" t="s">
        <v>62</v>
      </c>
      <c r="BB38" s="21"/>
      <c r="BC38" s="24" t="s">
        <v>273</v>
      </c>
      <c r="BD38" s="15">
        <v>0</v>
      </c>
      <c r="BE38" s="123">
        <v>44861.401956018519</v>
      </c>
    </row>
    <row r="39" spans="1:57" x14ac:dyDescent="0.2">
      <c r="A39" s="20">
        <v>58</v>
      </c>
      <c r="B39" s="25">
        <v>31</v>
      </c>
      <c r="C39" s="91" t="s">
        <v>105</v>
      </c>
      <c r="D39" s="28" t="s">
        <v>106</v>
      </c>
      <c r="E39" s="21" t="s">
        <v>381</v>
      </c>
      <c r="F39" s="26" t="s">
        <v>55</v>
      </c>
      <c r="G39" s="33" t="s">
        <v>56</v>
      </c>
      <c r="H39" s="28" t="s">
        <v>57</v>
      </c>
      <c r="I39" s="20">
        <v>3</v>
      </c>
      <c r="J39" s="25">
        <v>0</v>
      </c>
      <c r="K39" s="35">
        <v>468.5</v>
      </c>
      <c r="L39" s="37">
        <v>4729</v>
      </c>
      <c r="M39" s="37">
        <v>10508698.75</v>
      </c>
      <c r="N39" s="31">
        <v>2222.1799999999998</v>
      </c>
      <c r="O39" s="35">
        <v>98</v>
      </c>
      <c r="P39" s="31">
        <v>9911036.910000002</v>
      </c>
      <c r="Q39" s="103">
        <v>21154.827982924231</v>
      </c>
      <c r="R39" s="29">
        <v>8669698.1700000018</v>
      </c>
      <c r="S39" s="40">
        <v>18505.22554962647</v>
      </c>
      <c r="T39" s="30">
        <v>5519446.1900000013</v>
      </c>
      <c r="U39" s="22">
        <v>11781.101792956246</v>
      </c>
      <c r="V39" s="22">
        <v>4946169.4600000009</v>
      </c>
      <c r="W39" s="22">
        <v>10557.458826040556</v>
      </c>
      <c r="X39" s="22">
        <v>271904.74</v>
      </c>
      <c r="Y39" s="22">
        <v>580.37297758804698</v>
      </c>
      <c r="Z39" s="22">
        <v>301371.99</v>
      </c>
      <c r="AA39" s="22">
        <v>643.26998932764138</v>
      </c>
      <c r="AB39" s="27">
        <v>1118198.4099999999</v>
      </c>
      <c r="AC39" s="37">
        <v>2386.7628815368194</v>
      </c>
      <c r="AD39" s="30">
        <v>2032053.57</v>
      </c>
      <c r="AE39" s="22">
        <v>4337.360875133405</v>
      </c>
      <c r="AF39" s="22">
        <v>546992</v>
      </c>
      <c r="AG39" s="22">
        <v>1167.538954108858</v>
      </c>
      <c r="AH39" s="22">
        <v>1424113.47</v>
      </c>
      <c r="AI39" s="22">
        <v>3039.7299252934899</v>
      </c>
      <c r="AJ39" s="22">
        <v>60948.1</v>
      </c>
      <c r="AK39" s="22">
        <v>130.09199573105656</v>
      </c>
      <c r="AL39" s="29">
        <v>1241338.74</v>
      </c>
      <c r="AM39" s="103">
        <v>2649.6024332977586</v>
      </c>
      <c r="AN39" s="30">
        <v>9970254.0199999996</v>
      </c>
      <c r="AO39" s="22">
        <v>21281.225229455707</v>
      </c>
      <c r="AP39" s="22">
        <v>10296867.02</v>
      </c>
      <c r="AQ39" s="22">
        <v>21978.371440768409</v>
      </c>
      <c r="AR39" s="22">
        <v>-384351.75</v>
      </c>
      <c r="AS39" s="22">
        <v>-820.38794023479193</v>
      </c>
      <c r="AT39" s="22">
        <v>-326613</v>
      </c>
      <c r="AU39" s="22">
        <v>-697.14621131270007</v>
      </c>
      <c r="AV39" s="22">
        <v>1478.36</v>
      </c>
      <c r="AW39" s="22">
        <v>3.1555176093916755</v>
      </c>
      <c r="AX39" s="22">
        <v>59217.109999997541</v>
      </c>
      <c r="AY39" s="56">
        <v>126.3972465314782</v>
      </c>
      <c r="AZ39" s="32">
        <v>-2.4585915525676683E-9</v>
      </c>
      <c r="BA39" s="21" t="s">
        <v>55</v>
      </c>
      <c r="BB39" s="21"/>
      <c r="BC39" s="24" t="s">
        <v>273</v>
      </c>
      <c r="BD39" s="15">
        <v>0</v>
      </c>
      <c r="BE39" s="123">
        <v>44861.401956018519</v>
      </c>
    </row>
    <row r="40" spans="1:57" x14ac:dyDescent="0.2">
      <c r="A40" s="20">
        <v>60</v>
      </c>
      <c r="B40" s="25">
        <v>32</v>
      </c>
      <c r="C40" s="91" t="s">
        <v>107</v>
      </c>
      <c r="D40" s="28" t="s">
        <v>108</v>
      </c>
      <c r="E40" s="21" t="s">
        <v>381</v>
      </c>
      <c r="F40" s="26" t="s">
        <v>55</v>
      </c>
      <c r="G40" s="33" t="s">
        <v>65</v>
      </c>
      <c r="H40" s="28" t="s">
        <v>66</v>
      </c>
      <c r="I40" s="20">
        <v>1</v>
      </c>
      <c r="J40" s="25">
        <v>0</v>
      </c>
      <c r="K40" s="35">
        <v>240.5</v>
      </c>
      <c r="L40" s="37">
        <v>2963</v>
      </c>
      <c r="M40" s="37">
        <v>6134227.5999999996</v>
      </c>
      <c r="N40" s="31">
        <v>2070.27</v>
      </c>
      <c r="O40" s="35">
        <v>66</v>
      </c>
      <c r="P40" s="31">
        <v>3904426.9000000004</v>
      </c>
      <c r="Q40" s="103">
        <v>16234.623284823287</v>
      </c>
      <c r="R40" s="29">
        <v>4202556.6000000006</v>
      </c>
      <c r="S40" s="40">
        <v>17474.247817047821</v>
      </c>
      <c r="T40" s="30">
        <v>2761160.1</v>
      </c>
      <c r="U40" s="22">
        <v>11480.915176715178</v>
      </c>
      <c r="V40" s="22">
        <v>2538439.6</v>
      </c>
      <c r="W40" s="22">
        <v>10554.842411642412</v>
      </c>
      <c r="X40" s="22">
        <v>92979.94</v>
      </c>
      <c r="Y40" s="22">
        <v>386.61097713097712</v>
      </c>
      <c r="Z40" s="22">
        <v>129740.56000000001</v>
      </c>
      <c r="AA40" s="22">
        <v>539.46178794178797</v>
      </c>
      <c r="AB40" s="27">
        <v>430571.76</v>
      </c>
      <c r="AC40" s="37">
        <v>1790.3191683991683</v>
      </c>
      <c r="AD40" s="30">
        <v>1010824.74</v>
      </c>
      <c r="AE40" s="22">
        <v>4203.0134719334719</v>
      </c>
      <c r="AF40" s="22">
        <v>517978</v>
      </c>
      <c r="AG40" s="22">
        <v>2153.7546777546777</v>
      </c>
      <c r="AH40" s="22">
        <v>478173.39</v>
      </c>
      <c r="AI40" s="22">
        <v>1988.2469438669439</v>
      </c>
      <c r="AJ40" s="22">
        <v>14673.35</v>
      </c>
      <c r="AK40" s="22">
        <v>61.01185031185031</v>
      </c>
      <c r="AL40" s="29">
        <v>-298129.69999999995</v>
      </c>
      <c r="AM40" s="103">
        <v>-1239.624532224532</v>
      </c>
      <c r="AN40" s="30">
        <v>4020593.55</v>
      </c>
      <c r="AO40" s="22">
        <v>16717.644698544696</v>
      </c>
      <c r="AP40" s="22">
        <v>4020593.55</v>
      </c>
      <c r="AQ40" s="22">
        <v>16717.644698544696</v>
      </c>
      <c r="AR40" s="22">
        <v>0</v>
      </c>
      <c r="AS40" s="22">
        <v>0</v>
      </c>
      <c r="AT40" s="22">
        <v>0</v>
      </c>
      <c r="AU40" s="22">
        <v>0</v>
      </c>
      <c r="AV40" s="22">
        <v>116166.65</v>
      </c>
      <c r="AW40" s="22">
        <v>483.02141372141369</v>
      </c>
      <c r="AX40" s="22">
        <v>116166.64999999944</v>
      </c>
      <c r="AY40" s="56">
        <v>483.02141372141142</v>
      </c>
      <c r="AZ40" s="32">
        <v>-5.5297277867794037E-10</v>
      </c>
      <c r="BA40" s="21" t="s">
        <v>62</v>
      </c>
      <c r="BB40" s="21"/>
      <c r="BC40" s="24" t="s">
        <v>273</v>
      </c>
      <c r="BD40" s="15">
        <v>0</v>
      </c>
      <c r="BE40" s="123">
        <v>44861.401956018519</v>
      </c>
    </row>
    <row r="41" spans="1:57" x14ac:dyDescent="0.2">
      <c r="A41" s="20">
        <v>62</v>
      </c>
      <c r="B41" s="25">
        <v>34</v>
      </c>
      <c r="C41" s="91" t="s">
        <v>109</v>
      </c>
      <c r="D41" s="28" t="s">
        <v>110</v>
      </c>
      <c r="E41" s="21" t="s">
        <v>381</v>
      </c>
      <c r="F41" s="26" t="s">
        <v>55</v>
      </c>
      <c r="G41" s="33" t="s">
        <v>56</v>
      </c>
      <c r="H41" s="28" t="s">
        <v>57</v>
      </c>
      <c r="I41" s="20">
        <v>3</v>
      </c>
      <c r="J41" s="25">
        <v>0</v>
      </c>
      <c r="K41" s="35">
        <v>318</v>
      </c>
      <c r="L41" s="37">
        <v>2920</v>
      </c>
      <c r="M41" s="37">
        <v>5379946.6200000001</v>
      </c>
      <c r="N41" s="31">
        <v>1842.44</v>
      </c>
      <c r="O41" s="35">
        <v>98</v>
      </c>
      <c r="P41" s="31">
        <v>5620168.120000001</v>
      </c>
      <c r="Q41" s="103">
        <v>17673.484654088054</v>
      </c>
      <c r="R41" s="29">
        <v>5981352.8900000006</v>
      </c>
      <c r="S41" s="40">
        <v>18809.285817610064</v>
      </c>
      <c r="T41" s="30">
        <v>4125620.79</v>
      </c>
      <c r="U41" s="22">
        <v>12973.650283018867</v>
      </c>
      <c r="V41" s="22">
        <v>3586897.85</v>
      </c>
      <c r="W41" s="22">
        <v>11279.552987421384</v>
      </c>
      <c r="X41" s="22">
        <v>158625.19</v>
      </c>
      <c r="Y41" s="22">
        <v>498.82135220125787</v>
      </c>
      <c r="Z41" s="22">
        <v>380097.74999999994</v>
      </c>
      <c r="AA41" s="22">
        <v>1195.2759433962262</v>
      </c>
      <c r="AB41" s="27">
        <v>618531.35000000009</v>
      </c>
      <c r="AC41" s="37">
        <v>1945.0671383647802</v>
      </c>
      <c r="AD41" s="30">
        <v>1237200.75</v>
      </c>
      <c r="AE41" s="22">
        <v>3890.5683962264152</v>
      </c>
      <c r="AF41" s="22">
        <v>743844.5</v>
      </c>
      <c r="AG41" s="22">
        <v>2339.133647798742</v>
      </c>
      <c r="AH41" s="22">
        <v>481793.75</v>
      </c>
      <c r="AI41" s="22">
        <v>1515.0746855345913</v>
      </c>
      <c r="AJ41" s="22">
        <v>11562.5</v>
      </c>
      <c r="AK41" s="22">
        <v>36.360062893081761</v>
      </c>
      <c r="AL41" s="29">
        <v>-361184.77</v>
      </c>
      <c r="AM41" s="103">
        <v>-1135.8011635220125</v>
      </c>
      <c r="AN41" s="30">
        <v>5674906.4100000001</v>
      </c>
      <c r="AO41" s="22">
        <v>17845.617641509434</v>
      </c>
      <c r="AP41" s="22">
        <v>5258492.41</v>
      </c>
      <c r="AQ41" s="22">
        <v>16536.139654088052</v>
      </c>
      <c r="AR41" s="22">
        <v>516765.7</v>
      </c>
      <c r="AS41" s="22">
        <v>1625.0493710691824</v>
      </c>
      <c r="AT41" s="22">
        <v>416414</v>
      </c>
      <c r="AU41" s="22">
        <v>1309.4779874213837</v>
      </c>
      <c r="AV41" s="22">
        <v>155089.99</v>
      </c>
      <c r="AW41" s="22">
        <v>487.70437106918234</v>
      </c>
      <c r="AX41" s="22">
        <v>54738.289999999106</v>
      </c>
      <c r="AY41" s="56">
        <v>172.13298742138085</v>
      </c>
      <c r="AZ41" s="32">
        <v>-6.9849193096160889E-10</v>
      </c>
      <c r="BA41" s="21" t="s">
        <v>62</v>
      </c>
      <c r="BB41" s="21"/>
      <c r="BC41" s="24" t="s">
        <v>273</v>
      </c>
      <c r="BD41" s="15">
        <v>0</v>
      </c>
      <c r="BE41" s="123">
        <v>44861.401956018519</v>
      </c>
    </row>
    <row r="42" spans="1:57" x14ac:dyDescent="0.2">
      <c r="A42" s="20">
        <v>63</v>
      </c>
      <c r="B42" s="25">
        <v>35</v>
      </c>
      <c r="C42" s="91" t="s">
        <v>111</v>
      </c>
      <c r="D42" s="28" t="s">
        <v>112</v>
      </c>
      <c r="E42" s="21" t="s">
        <v>381</v>
      </c>
      <c r="F42" s="26" t="s">
        <v>55</v>
      </c>
      <c r="G42" s="33" t="s">
        <v>65</v>
      </c>
      <c r="H42" s="28" t="s">
        <v>66</v>
      </c>
      <c r="I42" s="20">
        <v>1</v>
      </c>
      <c r="J42" s="25">
        <v>0</v>
      </c>
      <c r="K42" s="35">
        <v>151</v>
      </c>
      <c r="L42" s="37">
        <v>1452</v>
      </c>
      <c r="M42" s="37">
        <v>4439399.72</v>
      </c>
      <c r="N42" s="31">
        <v>3057.43</v>
      </c>
      <c r="O42" s="35">
        <v>64</v>
      </c>
      <c r="P42" s="31">
        <v>2635366.61</v>
      </c>
      <c r="Q42" s="103">
        <v>17452.759006622517</v>
      </c>
      <c r="R42" s="29">
        <v>2635933.0099999998</v>
      </c>
      <c r="S42" s="40">
        <v>17456.509999999998</v>
      </c>
      <c r="T42" s="30">
        <v>1731934.5599999998</v>
      </c>
      <c r="U42" s="22">
        <v>11469.765298013244</v>
      </c>
      <c r="V42" s="22">
        <v>1525086.3499999999</v>
      </c>
      <c r="W42" s="22">
        <v>10099.909602649006</v>
      </c>
      <c r="X42" s="22">
        <v>50980.25</v>
      </c>
      <c r="Y42" s="22">
        <v>337.61754966887418</v>
      </c>
      <c r="Z42" s="22">
        <v>155867.96</v>
      </c>
      <c r="AA42" s="22">
        <v>1032.2381456953642</v>
      </c>
      <c r="AB42" s="27">
        <v>322221.55</v>
      </c>
      <c r="AC42" s="37">
        <v>2133.917549668874</v>
      </c>
      <c r="AD42" s="30">
        <v>581776.9</v>
      </c>
      <c r="AE42" s="22">
        <v>3852.827152317881</v>
      </c>
      <c r="AF42" s="22">
        <v>242591</v>
      </c>
      <c r="AG42" s="22">
        <v>1606.5629139072848</v>
      </c>
      <c r="AH42" s="22">
        <v>332608.09999999998</v>
      </c>
      <c r="AI42" s="22">
        <v>2202.7026490066223</v>
      </c>
      <c r="AJ42" s="22">
        <v>6577.8</v>
      </c>
      <c r="AK42" s="22">
        <v>43.561589403973514</v>
      </c>
      <c r="AL42" s="29">
        <v>-566.40000000000168</v>
      </c>
      <c r="AM42" s="103">
        <v>-3.750993377483455</v>
      </c>
      <c r="AN42" s="30">
        <v>2712537.42</v>
      </c>
      <c r="AO42" s="22">
        <v>17963.823973509934</v>
      </c>
      <c r="AP42" s="22">
        <v>2803590.42</v>
      </c>
      <c r="AQ42" s="22">
        <v>18566.823973509934</v>
      </c>
      <c r="AR42" s="22">
        <v>67699.45</v>
      </c>
      <c r="AS42" s="22">
        <v>448.3407284768212</v>
      </c>
      <c r="AT42" s="22">
        <v>-91053</v>
      </c>
      <c r="AU42" s="22">
        <v>-603</v>
      </c>
      <c r="AV42" s="22">
        <v>235923.26</v>
      </c>
      <c r="AW42" s="22">
        <v>1562.4056953642385</v>
      </c>
      <c r="AX42" s="22">
        <v>77170.810000000056</v>
      </c>
      <c r="AY42" s="56">
        <v>511.0649668874176</v>
      </c>
      <c r="AZ42" s="32">
        <v>2.3283064365386963E-10</v>
      </c>
      <c r="BA42" s="21" t="s">
        <v>55</v>
      </c>
      <c r="BB42" s="21"/>
      <c r="BC42" s="24" t="s">
        <v>273</v>
      </c>
      <c r="BD42" s="15">
        <v>0</v>
      </c>
      <c r="BE42" s="123">
        <v>44861.401956018519</v>
      </c>
    </row>
    <row r="43" spans="1:57" x14ac:dyDescent="0.2">
      <c r="A43" s="20">
        <v>4</v>
      </c>
      <c r="B43" s="25">
        <v>36</v>
      </c>
      <c r="C43" s="91" t="s">
        <v>113</v>
      </c>
      <c r="D43" s="28" t="s">
        <v>114</v>
      </c>
      <c r="E43" s="21" t="s">
        <v>381</v>
      </c>
      <c r="F43" s="26" t="s">
        <v>55</v>
      </c>
      <c r="G43" s="33" t="s">
        <v>65</v>
      </c>
      <c r="H43" s="28" t="s">
        <v>66</v>
      </c>
      <c r="I43" s="20">
        <v>1</v>
      </c>
      <c r="J43" s="25">
        <v>0</v>
      </c>
      <c r="K43" s="35">
        <v>1974</v>
      </c>
      <c r="L43" s="37">
        <v>25862</v>
      </c>
      <c r="M43" s="37">
        <v>65778205.130000003</v>
      </c>
      <c r="N43" s="31">
        <v>2543.4299999999998</v>
      </c>
      <c r="O43" s="35">
        <v>57</v>
      </c>
      <c r="P43" s="31">
        <v>34967768.959999993</v>
      </c>
      <c r="Q43" s="103">
        <v>17714.168672745691</v>
      </c>
      <c r="R43" s="29">
        <v>32220125.569999997</v>
      </c>
      <c r="S43" s="40">
        <v>16322.252061803443</v>
      </c>
      <c r="T43" s="30">
        <v>21214458.349999998</v>
      </c>
      <c r="U43" s="22">
        <v>10746.939387031407</v>
      </c>
      <c r="V43" s="22">
        <v>18847484</v>
      </c>
      <c r="W43" s="22">
        <v>9547.8642350557238</v>
      </c>
      <c r="X43" s="22">
        <v>604092.99</v>
      </c>
      <c r="Y43" s="22">
        <v>306.02481762917932</v>
      </c>
      <c r="Z43" s="22">
        <v>1762881.36</v>
      </c>
      <c r="AA43" s="22">
        <v>893.05033434650466</v>
      </c>
      <c r="AB43" s="27">
        <v>3262152.38</v>
      </c>
      <c r="AC43" s="37">
        <v>1652.5594630192502</v>
      </c>
      <c r="AD43" s="30">
        <v>7743514.8399999999</v>
      </c>
      <c r="AE43" s="22">
        <v>3922.7532117527862</v>
      </c>
      <c r="AF43" s="22">
        <v>3946340.5</v>
      </c>
      <c r="AG43" s="22">
        <v>1999.1593211752786</v>
      </c>
      <c r="AH43" s="22">
        <v>3425511.26</v>
      </c>
      <c r="AI43" s="22">
        <v>1735.3147213779127</v>
      </c>
      <c r="AJ43" s="22">
        <v>371663.08</v>
      </c>
      <c r="AK43" s="22">
        <v>188.27916919959475</v>
      </c>
      <c r="AL43" s="29">
        <v>2747643.3899999997</v>
      </c>
      <c r="AM43" s="103">
        <v>1391.916610942249</v>
      </c>
      <c r="AN43" s="30">
        <v>35005236.32</v>
      </c>
      <c r="AO43" s="22">
        <v>17733.149098277609</v>
      </c>
      <c r="AP43" s="22">
        <v>37285821.32</v>
      </c>
      <c r="AQ43" s="22">
        <v>18888.460648429584</v>
      </c>
      <c r="AR43" s="22">
        <v>-2280585.5</v>
      </c>
      <c r="AS43" s="22">
        <v>-1155.3118034447821</v>
      </c>
      <c r="AT43" s="22">
        <v>-2280585</v>
      </c>
      <c r="AU43" s="22">
        <v>-1155.3115501519758</v>
      </c>
      <c r="AV43" s="22">
        <v>37466.86</v>
      </c>
      <c r="AW43" s="22">
        <v>18.980172239108409</v>
      </c>
      <c r="AX43" s="22">
        <v>37467.360000006855</v>
      </c>
      <c r="AY43" s="56">
        <v>18.980425531918367</v>
      </c>
      <c r="AZ43" s="32">
        <v>6.8539520725607872E-9</v>
      </c>
      <c r="BA43" s="21" t="s">
        <v>62</v>
      </c>
      <c r="BB43" s="21"/>
      <c r="BC43" s="24" t="s">
        <v>273</v>
      </c>
      <c r="BD43" s="15">
        <v>1</v>
      </c>
      <c r="BE43" s="123">
        <v>44861.401956018519</v>
      </c>
    </row>
    <row r="44" spans="1:57" x14ac:dyDescent="0.2">
      <c r="A44" s="20">
        <v>20</v>
      </c>
      <c r="B44" s="25">
        <v>37</v>
      </c>
      <c r="C44" s="91" t="s">
        <v>115</v>
      </c>
      <c r="D44" s="28" t="s">
        <v>114</v>
      </c>
      <c r="E44" s="21" t="s">
        <v>381</v>
      </c>
      <c r="F44" s="26" t="s">
        <v>55</v>
      </c>
      <c r="G44" s="33" t="s">
        <v>60</v>
      </c>
      <c r="H44" s="28" t="s">
        <v>61</v>
      </c>
      <c r="I44" s="20">
        <v>2</v>
      </c>
      <c r="J44" s="25">
        <v>0</v>
      </c>
      <c r="K44" s="35">
        <v>884.5</v>
      </c>
      <c r="L44" s="37">
        <v>34171</v>
      </c>
      <c r="M44" s="37">
        <v>83146539.030000001</v>
      </c>
      <c r="N44" s="31">
        <v>2433.2399999999998</v>
      </c>
      <c r="O44" s="35">
        <v>27</v>
      </c>
      <c r="P44" s="31">
        <v>21633578.640000004</v>
      </c>
      <c r="Q44" s="103">
        <v>24458.540011305828</v>
      </c>
      <c r="R44" s="29">
        <v>19837182.950000003</v>
      </c>
      <c r="S44" s="40">
        <v>22427.566930469195</v>
      </c>
      <c r="T44" s="30">
        <v>13066872.810000001</v>
      </c>
      <c r="U44" s="22">
        <v>14773.174460146976</v>
      </c>
      <c r="V44" s="22">
        <v>11610784.15</v>
      </c>
      <c r="W44" s="22">
        <v>13126.946466930469</v>
      </c>
      <c r="X44" s="22">
        <v>599449.98</v>
      </c>
      <c r="Y44" s="22">
        <v>677.72750706613908</v>
      </c>
      <c r="Z44" s="22">
        <v>856638.68</v>
      </c>
      <c r="AA44" s="22">
        <v>968.50048615036746</v>
      </c>
      <c r="AB44" s="27">
        <v>2037483.72</v>
      </c>
      <c r="AC44" s="37">
        <v>2303.5429282080272</v>
      </c>
      <c r="AD44" s="30">
        <v>4732826.42</v>
      </c>
      <c r="AE44" s="22">
        <v>5350.8495421141888</v>
      </c>
      <c r="AF44" s="22">
        <v>2273336</v>
      </c>
      <c r="AG44" s="22">
        <v>2570.1933295647259</v>
      </c>
      <c r="AH44" s="22">
        <v>2420263.37</v>
      </c>
      <c r="AI44" s="22">
        <v>2736.3068061051445</v>
      </c>
      <c r="AJ44" s="22">
        <v>39227.050000000003</v>
      </c>
      <c r="AK44" s="22">
        <v>44.349406444318831</v>
      </c>
      <c r="AL44" s="29">
        <v>1796395.69</v>
      </c>
      <c r="AM44" s="103">
        <v>2030.9730808366307</v>
      </c>
      <c r="AN44" s="30">
        <v>21703824.859999999</v>
      </c>
      <c r="AO44" s="22">
        <v>24537.959140757488</v>
      </c>
      <c r="AP44" s="22">
        <v>22736806.859999999</v>
      </c>
      <c r="AQ44" s="22">
        <v>25705.830254381006</v>
      </c>
      <c r="AR44" s="22">
        <v>-1032981.7</v>
      </c>
      <c r="AS44" s="22">
        <v>-1167.8707744488411</v>
      </c>
      <c r="AT44" s="22">
        <v>-1032982</v>
      </c>
      <c r="AU44" s="22">
        <v>-1167.8711136235161</v>
      </c>
      <c r="AV44" s="22">
        <v>70246.52</v>
      </c>
      <c r="AW44" s="22">
        <v>79.419468626342578</v>
      </c>
      <c r="AX44" s="22">
        <v>70246.219999995083</v>
      </c>
      <c r="AY44" s="56">
        <v>79.419129451662045</v>
      </c>
      <c r="AZ44" s="32">
        <v>-4.1763996705412865E-9</v>
      </c>
      <c r="BA44" s="21" t="s">
        <v>62</v>
      </c>
      <c r="BB44" s="21"/>
      <c r="BC44" s="24" t="s">
        <v>273</v>
      </c>
      <c r="BD44" s="15">
        <v>1</v>
      </c>
      <c r="BE44" s="123">
        <v>44861.401956018519</v>
      </c>
    </row>
    <row r="45" spans="1:57" x14ac:dyDescent="0.2">
      <c r="A45" s="20">
        <v>146</v>
      </c>
      <c r="B45" s="25">
        <v>38</v>
      </c>
      <c r="C45" s="91" t="s">
        <v>116</v>
      </c>
      <c r="D45" s="28" t="s">
        <v>117</v>
      </c>
      <c r="E45" s="21" t="s">
        <v>381</v>
      </c>
      <c r="F45" s="26" t="s">
        <v>55</v>
      </c>
      <c r="G45" s="33" t="s">
        <v>65</v>
      </c>
      <c r="H45" s="28" t="s">
        <v>66</v>
      </c>
      <c r="I45" s="20">
        <v>1</v>
      </c>
      <c r="J45" s="25">
        <v>0</v>
      </c>
      <c r="K45" s="35">
        <v>121</v>
      </c>
      <c r="L45" s="37">
        <v>1386</v>
      </c>
      <c r="M45" s="37">
        <v>3769658.15</v>
      </c>
      <c r="N45" s="31">
        <v>2719.81</v>
      </c>
      <c r="O45" s="35">
        <v>62</v>
      </c>
      <c r="P45" s="31">
        <v>2188543.5699999998</v>
      </c>
      <c r="Q45" s="103">
        <v>18087.136942148758</v>
      </c>
      <c r="R45" s="29">
        <v>2207437.65</v>
      </c>
      <c r="S45" s="40">
        <v>18243.286363636362</v>
      </c>
      <c r="T45" s="30">
        <v>1565879.36</v>
      </c>
      <c r="U45" s="22">
        <v>12941.151735537191</v>
      </c>
      <c r="V45" s="22">
        <v>1350600.4000000001</v>
      </c>
      <c r="W45" s="22">
        <v>11161.986776859505</v>
      </c>
      <c r="X45" s="22">
        <v>37396.200000000004</v>
      </c>
      <c r="Y45" s="22">
        <v>309.05950413223144</v>
      </c>
      <c r="Z45" s="22">
        <v>177882.76</v>
      </c>
      <c r="AA45" s="22">
        <v>1470.1054545454547</v>
      </c>
      <c r="AB45" s="27">
        <v>299217.75</v>
      </c>
      <c r="AC45" s="37">
        <v>2472.8739669421489</v>
      </c>
      <c r="AD45" s="30">
        <v>342340.54</v>
      </c>
      <c r="AE45" s="22">
        <v>2829.2606611570245</v>
      </c>
      <c r="AF45" s="22">
        <v>227344.64000000001</v>
      </c>
      <c r="AG45" s="22">
        <v>1878.8813223140496</v>
      </c>
      <c r="AH45" s="22">
        <v>102068.8</v>
      </c>
      <c r="AI45" s="22">
        <v>843.54380165289263</v>
      </c>
      <c r="AJ45" s="22">
        <v>12927.1</v>
      </c>
      <c r="AK45" s="22">
        <v>106.83553719008265</v>
      </c>
      <c r="AL45" s="29">
        <v>-18894.079999999994</v>
      </c>
      <c r="AM45" s="103">
        <v>-156.14942148760326</v>
      </c>
      <c r="AN45" s="30">
        <v>2198308.5</v>
      </c>
      <c r="AO45" s="22">
        <v>18167.838842975205</v>
      </c>
      <c r="AP45" s="22">
        <v>2337621.5</v>
      </c>
      <c r="AQ45" s="22">
        <v>19319.185950413223</v>
      </c>
      <c r="AR45" s="22">
        <v>-164984.35</v>
      </c>
      <c r="AS45" s="22">
        <v>-1363.5070247933884</v>
      </c>
      <c r="AT45" s="22">
        <v>-139313</v>
      </c>
      <c r="AU45" s="22">
        <v>-1151.3471074380166</v>
      </c>
      <c r="AV45" s="22">
        <v>-15906.42</v>
      </c>
      <c r="AW45" s="22">
        <v>-131.45801652892561</v>
      </c>
      <c r="AX45" s="22">
        <v>9764.9300000001676</v>
      </c>
      <c r="AY45" s="56">
        <v>80.70190082644767</v>
      </c>
      <c r="AZ45" s="32">
        <v>7.4578565545380116E-11</v>
      </c>
      <c r="BA45" s="21" t="s">
        <v>55</v>
      </c>
      <c r="BB45" s="21"/>
      <c r="BC45" s="24" t="s">
        <v>273</v>
      </c>
      <c r="BD45" s="15">
        <v>0</v>
      </c>
      <c r="BE45" s="123">
        <v>44861.401956018519</v>
      </c>
    </row>
    <row r="46" spans="1:57" x14ac:dyDescent="0.2">
      <c r="A46" s="20">
        <v>65</v>
      </c>
      <c r="B46" s="25">
        <v>40</v>
      </c>
      <c r="C46" s="91" t="s">
        <v>118</v>
      </c>
      <c r="D46" s="28" t="s">
        <v>119</v>
      </c>
      <c r="E46" s="21" t="s">
        <v>381</v>
      </c>
      <c r="F46" s="26" t="s">
        <v>55</v>
      </c>
      <c r="G46" s="33" t="s">
        <v>65</v>
      </c>
      <c r="H46" s="28" t="s">
        <v>66</v>
      </c>
      <c r="I46" s="20">
        <v>1</v>
      </c>
      <c r="J46" s="25">
        <v>0</v>
      </c>
      <c r="K46" s="35">
        <v>424</v>
      </c>
      <c r="L46" s="37">
        <v>4507</v>
      </c>
      <c r="M46" s="37">
        <v>9772316.1999999993</v>
      </c>
      <c r="N46" s="31">
        <v>2168.25</v>
      </c>
      <c r="O46" s="35">
        <v>70</v>
      </c>
      <c r="P46" s="31">
        <v>6894178.2899999991</v>
      </c>
      <c r="Q46" s="103">
        <v>16259.854457547168</v>
      </c>
      <c r="R46" s="29">
        <v>7110753.7699999996</v>
      </c>
      <c r="S46" s="40">
        <v>16770.645683962262</v>
      </c>
      <c r="T46" s="30">
        <v>4306535.41</v>
      </c>
      <c r="U46" s="22">
        <v>10156.923136792453</v>
      </c>
      <c r="V46" s="22">
        <v>3837779.3000000003</v>
      </c>
      <c r="W46" s="22">
        <v>9051.3662735849066</v>
      </c>
      <c r="X46" s="22">
        <v>144244.11000000002</v>
      </c>
      <c r="Y46" s="22">
        <v>340.19837264150948</v>
      </c>
      <c r="Z46" s="22">
        <v>324512</v>
      </c>
      <c r="AA46" s="22">
        <v>765.35849056603774</v>
      </c>
      <c r="AB46" s="27">
        <v>805129</v>
      </c>
      <c r="AC46" s="37">
        <v>1898.8891509433963</v>
      </c>
      <c r="AD46" s="30">
        <v>1999089.3599999999</v>
      </c>
      <c r="AE46" s="22">
        <v>4714.8333962264151</v>
      </c>
      <c r="AF46" s="22">
        <v>1155190.2</v>
      </c>
      <c r="AG46" s="22">
        <v>2724.5051886792453</v>
      </c>
      <c r="AH46" s="22">
        <v>804691.21</v>
      </c>
      <c r="AI46" s="22">
        <v>1897.8566273584904</v>
      </c>
      <c r="AJ46" s="22">
        <v>39207.949999999997</v>
      </c>
      <c r="AK46" s="22">
        <v>92.471580188679241</v>
      </c>
      <c r="AL46" s="29">
        <v>-216575.48000000004</v>
      </c>
      <c r="AM46" s="103">
        <v>-510.79122641509446</v>
      </c>
      <c r="AN46" s="30">
        <v>6972160.1500000004</v>
      </c>
      <c r="AO46" s="22">
        <v>16443.773938679245</v>
      </c>
      <c r="AP46" s="22">
        <v>6805758.1500000004</v>
      </c>
      <c r="AQ46" s="22">
        <v>16051.316391509436</v>
      </c>
      <c r="AR46" s="22">
        <v>0</v>
      </c>
      <c r="AS46" s="22">
        <v>0</v>
      </c>
      <c r="AT46" s="22">
        <v>166402</v>
      </c>
      <c r="AU46" s="22">
        <v>392.45754716981133</v>
      </c>
      <c r="AV46" s="22">
        <v>-88420.14</v>
      </c>
      <c r="AW46" s="22">
        <v>-208.53806603773586</v>
      </c>
      <c r="AX46" s="22">
        <v>77981.860000001267</v>
      </c>
      <c r="AY46" s="56">
        <v>183.91948113207846</v>
      </c>
      <c r="AZ46" s="32">
        <v>1.2660166248679161E-9</v>
      </c>
      <c r="BA46" s="21" t="s">
        <v>55</v>
      </c>
      <c r="BB46" s="21"/>
      <c r="BC46" s="24" t="s">
        <v>273</v>
      </c>
      <c r="BD46" s="15">
        <v>0</v>
      </c>
      <c r="BE46" s="123">
        <v>44861.401956018519</v>
      </c>
    </row>
    <row r="47" spans="1:57" x14ac:dyDescent="0.2">
      <c r="A47" s="20">
        <v>70</v>
      </c>
      <c r="B47" s="25">
        <v>43</v>
      </c>
      <c r="C47" s="91" t="s">
        <v>120</v>
      </c>
      <c r="D47" s="28" t="s">
        <v>121</v>
      </c>
      <c r="E47" s="21" t="s">
        <v>381</v>
      </c>
      <c r="F47" s="26" t="s">
        <v>55</v>
      </c>
      <c r="G47" s="33" t="s">
        <v>65</v>
      </c>
      <c r="H47" s="28" t="s">
        <v>66</v>
      </c>
      <c r="I47" s="20">
        <v>1</v>
      </c>
      <c r="J47" s="25">
        <v>0</v>
      </c>
      <c r="K47" s="35">
        <v>138</v>
      </c>
      <c r="L47" s="37">
        <v>1688</v>
      </c>
      <c r="M47" s="37">
        <v>4007725.01</v>
      </c>
      <c r="N47" s="31">
        <v>2374.2399999999998</v>
      </c>
      <c r="O47" s="35">
        <v>64</v>
      </c>
      <c r="P47" s="31">
        <v>2386855.2000000002</v>
      </c>
      <c r="Q47" s="103">
        <v>17296.052173913045</v>
      </c>
      <c r="R47" s="29">
        <v>2462345.04</v>
      </c>
      <c r="S47" s="40">
        <v>17843.080000000002</v>
      </c>
      <c r="T47" s="30">
        <v>1593537.25</v>
      </c>
      <c r="U47" s="22">
        <v>11547.371376811594</v>
      </c>
      <c r="V47" s="22">
        <v>1454397</v>
      </c>
      <c r="W47" s="22">
        <v>10539.108695652174</v>
      </c>
      <c r="X47" s="22">
        <v>50949.8</v>
      </c>
      <c r="Y47" s="22">
        <v>369.20144927536234</v>
      </c>
      <c r="Z47" s="22">
        <v>88190.45</v>
      </c>
      <c r="AA47" s="22">
        <v>639.06123188405797</v>
      </c>
      <c r="AB47" s="27">
        <v>274279.90000000002</v>
      </c>
      <c r="AC47" s="37">
        <v>1987.5355072463769</v>
      </c>
      <c r="AD47" s="30">
        <v>594527.89</v>
      </c>
      <c r="AE47" s="22">
        <v>4308.1731159420287</v>
      </c>
      <c r="AF47" s="22">
        <v>250000</v>
      </c>
      <c r="AG47" s="22">
        <v>1811.5942028985507</v>
      </c>
      <c r="AH47" s="22">
        <v>290323.59999999998</v>
      </c>
      <c r="AI47" s="22">
        <v>2103.7942028985503</v>
      </c>
      <c r="AJ47" s="22">
        <v>54204.29</v>
      </c>
      <c r="AK47" s="22">
        <v>392.78471014492754</v>
      </c>
      <c r="AL47" s="29">
        <v>-75489.84</v>
      </c>
      <c r="AM47" s="103">
        <v>-547.02782608695645</v>
      </c>
      <c r="AN47" s="30">
        <v>2447024.58</v>
      </c>
      <c r="AO47" s="22">
        <v>17732.062173913044</v>
      </c>
      <c r="AP47" s="22">
        <v>2559779.58</v>
      </c>
      <c r="AQ47" s="22">
        <v>18549.127391304348</v>
      </c>
      <c r="AR47" s="22">
        <v>-192648.95</v>
      </c>
      <c r="AS47" s="22">
        <v>-1396.0068840579711</v>
      </c>
      <c r="AT47" s="22">
        <v>-112755</v>
      </c>
      <c r="AU47" s="22">
        <v>-817.06521739130437</v>
      </c>
      <c r="AV47" s="22">
        <v>-19724.57</v>
      </c>
      <c r="AW47" s="22">
        <v>-142.93166666666667</v>
      </c>
      <c r="AX47" s="22">
        <v>60169.379999999888</v>
      </c>
      <c r="AY47" s="56">
        <v>436.0099999999992</v>
      </c>
      <c r="AZ47" s="32">
        <v>-2.9831426218152046E-10</v>
      </c>
      <c r="BA47" s="21" t="s">
        <v>55</v>
      </c>
      <c r="BB47" s="21"/>
      <c r="BC47" s="24" t="s">
        <v>273</v>
      </c>
      <c r="BD47" s="15">
        <v>0</v>
      </c>
      <c r="BE47" s="123">
        <v>44861.401956018519</v>
      </c>
    </row>
    <row r="48" spans="1:57" x14ac:dyDescent="0.2">
      <c r="A48" s="20">
        <v>72</v>
      </c>
      <c r="B48" s="25">
        <v>44</v>
      </c>
      <c r="C48" s="91" t="s">
        <v>122</v>
      </c>
      <c r="D48" s="28" t="s">
        <v>123</v>
      </c>
      <c r="E48" s="21" t="s">
        <v>381</v>
      </c>
      <c r="F48" s="26" t="s">
        <v>55</v>
      </c>
      <c r="G48" s="33" t="s">
        <v>60</v>
      </c>
      <c r="H48" s="28" t="s">
        <v>61</v>
      </c>
      <c r="I48" s="20">
        <v>2</v>
      </c>
      <c r="J48" s="25">
        <v>0</v>
      </c>
      <c r="K48" s="35">
        <v>150.5</v>
      </c>
      <c r="L48" s="37">
        <v>5648</v>
      </c>
      <c r="M48" s="37">
        <v>11367504.65</v>
      </c>
      <c r="N48" s="31">
        <v>2012.66</v>
      </c>
      <c r="O48" s="35">
        <v>29</v>
      </c>
      <c r="P48" s="31">
        <v>3680774.29</v>
      </c>
      <c r="Q48" s="103">
        <v>24456.972026578074</v>
      </c>
      <c r="R48" s="29">
        <v>3740294.44</v>
      </c>
      <c r="S48" s="40">
        <v>24852.454750830566</v>
      </c>
      <c r="T48" s="30">
        <v>2654797.4300000002</v>
      </c>
      <c r="U48" s="22">
        <v>17639.850033222592</v>
      </c>
      <c r="V48" s="22">
        <v>2309386.83</v>
      </c>
      <c r="W48" s="22">
        <v>15344.762990033223</v>
      </c>
      <c r="X48" s="22">
        <v>88947.87</v>
      </c>
      <c r="Y48" s="22">
        <v>591.01574750830559</v>
      </c>
      <c r="Z48" s="22">
        <v>256462.73</v>
      </c>
      <c r="AA48" s="22">
        <v>1704.0712956810632</v>
      </c>
      <c r="AB48" s="27">
        <v>409566.17000000004</v>
      </c>
      <c r="AC48" s="37">
        <v>2721.3699003322263</v>
      </c>
      <c r="AD48" s="30">
        <v>675930.84</v>
      </c>
      <c r="AE48" s="22">
        <v>4491.2348172757474</v>
      </c>
      <c r="AF48" s="22">
        <v>277357</v>
      </c>
      <c r="AG48" s="22">
        <v>1842.9036544850499</v>
      </c>
      <c r="AH48" s="22">
        <v>368777.51</v>
      </c>
      <c r="AI48" s="22">
        <v>2450.3489036544852</v>
      </c>
      <c r="AJ48" s="22">
        <v>29796.33</v>
      </c>
      <c r="AK48" s="22">
        <v>197.98225913621263</v>
      </c>
      <c r="AL48" s="29">
        <v>-59520.15</v>
      </c>
      <c r="AM48" s="103">
        <v>-395.48272425249172</v>
      </c>
      <c r="AN48" s="30">
        <v>3581073.29</v>
      </c>
      <c r="AO48" s="22">
        <v>23794.506910299002</v>
      </c>
      <c r="AP48" s="22">
        <v>3269547.29</v>
      </c>
      <c r="AQ48" s="22">
        <v>21724.566710963456</v>
      </c>
      <c r="AR48" s="22">
        <v>373341</v>
      </c>
      <c r="AS48" s="22">
        <v>2480.6710963455148</v>
      </c>
      <c r="AT48" s="22">
        <v>311526</v>
      </c>
      <c r="AU48" s="22">
        <v>2069.9401993355482</v>
      </c>
      <c r="AV48" s="22">
        <v>-37886</v>
      </c>
      <c r="AW48" s="22">
        <v>-251.73421926910299</v>
      </c>
      <c r="AX48" s="22">
        <v>-99701</v>
      </c>
      <c r="AY48" s="56">
        <v>-662.46511627906978</v>
      </c>
      <c r="AZ48" s="32">
        <v>0</v>
      </c>
      <c r="BA48" s="21" t="s">
        <v>55</v>
      </c>
      <c r="BB48" s="21"/>
      <c r="BC48" s="24" t="s">
        <v>273</v>
      </c>
      <c r="BD48" s="15">
        <v>0</v>
      </c>
      <c r="BE48" s="123">
        <v>44861.401956018519</v>
      </c>
    </row>
    <row r="49" spans="1:57" x14ac:dyDescent="0.2">
      <c r="A49" s="20">
        <v>223</v>
      </c>
      <c r="B49" s="25">
        <v>106</v>
      </c>
      <c r="C49" s="91" t="s">
        <v>124</v>
      </c>
      <c r="D49" s="28" t="s">
        <v>125</v>
      </c>
      <c r="E49" s="21" t="s">
        <v>381</v>
      </c>
      <c r="F49" s="26" t="s">
        <v>55</v>
      </c>
      <c r="G49" s="33" t="s">
        <v>65</v>
      </c>
      <c r="H49" s="28" t="s">
        <v>66</v>
      </c>
      <c r="I49" s="20">
        <v>1</v>
      </c>
      <c r="J49" s="25">
        <v>0</v>
      </c>
      <c r="K49" s="35">
        <v>115</v>
      </c>
      <c r="L49" s="37">
        <v>1593</v>
      </c>
      <c r="M49" s="37">
        <v>3259540.32</v>
      </c>
      <c r="N49" s="31">
        <v>2046.16</v>
      </c>
      <c r="O49" s="35">
        <v>64</v>
      </c>
      <c r="P49" s="31">
        <v>1469820.7799999998</v>
      </c>
      <c r="Q49" s="103">
        <v>12781.050260869564</v>
      </c>
      <c r="R49" s="29">
        <v>2176479.2999999998</v>
      </c>
      <c r="S49" s="40">
        <v>18925.906956521736</v>
      </c>
      <c r="T49" s="30">
        <v>1484428.58</v>
      </c>
      <c r="U49" s="22">
        <v>12908.074608695653</v>
      </c>
      <c r="V49" s="22">
        <v>1189874.03</v>
      </c>
      <c r="W49" s="22">
        <v>10346.730695652173</v>
      </c>
      <c r="X49" s="22">
        <v>51565.729999999996</v>
      </c>
      <c r="Y49" s="22">
        <v>448.397652173913</v>
      </c>
      <c r="Z49" s="22">
        <v>242988.81999999998</v>
      </c>
      <c r="AA49" s="22">
        <v>2112.9462608695649</v>
      </c>
      <c r="AB49" s="27">
        <v>243420.69</v>
      </c>
      <c r="AC49" s="37">
        <v>2116.7016521739129</v>
      </c>
      <c r="AD49" s="30">
        <v>448630.03</v>
      </c>
      <c r="AE49" s="22">
        <v>3901.1306956521744</v>
      </c>
      <c r="AF49" s="22">
        <v>122649.76</v>
      </c>
      <c r="AG49" s="22">
        <v>1066.5196521739131</v>
      </c>
      <c r="AH49" s="22">
        <v>315556.52</v>
      </c>
      <c r="AI49" s="22">
        <v>2743.9697391304348</v>
      </c>
      <c r="AJ49" s="22">
        <v>10423.75</v>
      </c>
      <c r="AK49" s="22">
        <v>90.641304347826093</v>
      </c>
      <c r="AL49" s="29">
        <v>-706658.52</v>
      </c>
      <c r="AM49" s="103">
        <v>-6144.8566956521745</v>
      </c>
      <c r="AN49" s="30">
        <v>2081390.15</v>
      </c>
      <c r="AO49" s="22">
        <v>18099.044782608697</v>
      </c>
      <c r="AP49" s="22">
        <v>2081390.15</v>
      </c>
      <c r="AQ49" s="22">
        <v>18099.044782608697</v>
      </c>
      <c r="AR49" s="22">
        <v>-117188.25</v>
      </c>
      <c r="AS49" s="22">
        <v>-1019.0282608695652</v>
      </c>
      <c r="AT49" s="22">
        <v>0</v>
      </c>
      <c r="AU49" s="22">
        <v>0</v>
      </c>
      <c r="AV49" s="22">
        <v>494381.12</v>
      </c>
      <c r="AW49" s="22">
        <v>4298.9662608695653</v>
      </c>
      <c r="AX49" s="22">
        <v>611569.37000000011</v>
      </c>
      <c r="AY49" s="56">
        <v>5317.9945217391314</v>
      </c>
      <c r="AZ49" s="32">
        <v>1.1641532182693481E-10</v>
      </c>
      <c r="BA49" s="21" t="s">
        <v>62</v>
      </c>
      <c r="BB49" s="21"/>
      <c r="BC49" s="24" t="s">
        <v>273</v>
      </c>
      <c r="BD49" s="15">
        <v>0</v>
      </c>
      <c r="BE49" s="123">
        <v>44861.401956018519</v>
      </c>
    </row>
    <row r="50" spans="1:57" x14ac:dyDescent="0.2">
      <c r="A50" s="20">
        <v>228</v>
      </c>
      <c r="B50" s="25">
        <v>228</v>
      </c>
      <c r="C50" s="91" t="s">
        <v>271</v>
      </c>
      <c r="D50" s="28" t="s">
        <v>272</v>
      </c>
      <c r="E50" s="21" t="s">
        <v>381</v>
      </c>
      <c r="F50" s="26" t="s">
        <v>55</v>
      </c>
      <c r="G50" s="33" t="s">
        <v>65</v>
      </c>
      <c r="H50" s="28" t="s">
        <v>66</v>
      </c>
      <c r="I50" s="20">
        <v>1</v>
      </c>
      <c r="J50" s="25">
        <v>0</v>
      </c>
      <c r="K50" s="35">
        <v>161</v>
      </c>
      <c r="L50" s="37">
        <v>1561</v>
      </c>
      <c r="M50" s="37">
        <v>3447056.2</v>
      </c>
      <c r="N50" s="31">
        <v>2208.23</v>
      </c>
      <c r="O50" s="35">
        <v>74</v>
      </c>
      <c r="P50" s="31">
        <v>2756353.6399999997</v>
      </c>
      <c r="Q50" s="103">
        <v>17120.208944099377</v>
      </c>
      <c r="R50" s="29">
        <v>2861033.3499999996</v>
      </c>
      <c r="S50" s="40">
        <v>17770.393478260867</v>
      </c>
      <c r="T50" s="30">
        <v>1961958.02</v>
      </c>
      <c r="U50" s="22">
        <v>12186.074658385094</v>
      </c>
      <c r="V50" s="22">
        <v>1596419.81</v>
      </c>
      <c r="W50" s="22">
        <v>9915.6509937888204</v>
      </c>
      <c r="X50" s="22">
        <v>50107.68</v>
      </c>
      <c r="Y50" s="22">
        <v>311.2278260869565</v>
      </c>
      <c r="Z50" s="22">
        <v>315430.52999999997</v>
      </c>
      <c r="AA50" s="22">
        <v>1959.1958385093167</v>
      </c>
      <c r="AB50" s="27">
        <v>309190.94</v>
      </c>
      <c r="AC50" s="37">
        <v>1920.4406211180124</v>
      </c>
      <c r="AD50" s="30">
        <v>589884.3899999999</v>
      </c>
      <c r="AE50" s="22">
        <v>3663.8781987577631</v>
      </c>
      <c r="AF50" s="22">
        <v>176019</v>
      </c>
      <c r="AG50" s="22">
        <v>1093.2857142857142</v>
      </c>
      <c r="AH50" s="22">
        <v>397190.94</v>
      </c>
      <c r="AI50" s="22">
        <v>2467.0244720496894</v>
      </c>
      <c r="AJ50" s="22">
        <v>16674.45</v>
      </c>
      <c r="AK50" s="22">
        <v>103.56801242236025</v>
      </c>
      <c r="AL50" s="29">
        <v>-104679.70999999999</v>
      </c>
      <c r="AM50" s="103">
        <v>-650.18453416149066</v>
      </c>
      <c r="AN50" s="30">
        <v>2790023.95</v>
      </c>
      <c r="AO50" s="22">
        <v>17329.341304347829</v>
      </c>
      <c r="AP50" s="22">
        <v>2533132.9500000002</v>
      </c>
      <c r="AQ50" s="22">
        <v>15733.745031055902</v>
      </c>
      <c r="AR50" s="22">
        <v>249115.35</v>
      </c>
      <c r="AS50" s="22">
        <v>1547.3003105590062</v>
      </c>
      <c r="AT50" s="22">
        <v>256891</v>
      </c>
      <c r="AU50" s="22">
        <v>1595.5962732919254</v>
      </c>
      <c r="AV50" s="22">
        <v>25894.66</v>
      </c>
      <c r="AW50" s="22">
        <v>160.83639751552795</v>
      </c>
      <c r="AX50" s="22">
        <v>33670.310000000522</v>
      </c>
      <c r="AY50" s="56">
        <v>209.13236024845045</v>
      </c>
      <c r="AZ50" s="32">
        <v>6.1481841839849949E-10</v>
      </c>
      <c r="BA50" s="21" t="s">
        <v>55</v>
      </c>
      <c r="BB50" s="21"/>
      <c r="BC50" s="24" t="s">
        <v>273</v>
      </c>
      <c r="BD50" s="15">
        <v>0</v>
      </c>
      <c r="BE50" s="123">
        <v>44861.401956018519</v>
      </c>
    </row>
    <row r="51" spans="1:57" x14ac:dyDescent="0.2">
      <c r="A51" s="20">
        <v>78</v>
      </c>
      <c r="B51" s="25">
        <v>48</v>
      </c>
      <c r="C51" s="91" t="s">
        <v>126</v>
      </c>
      <c r="D51" s="28" t="s">
        <v>127</v>
      </c>
      <c r="E51" s="21" t="s">
        <v>381</v>
      </c>
      <c r="F51" s="26" t="s">
        <v>55</v>
      </c>
      <c r="G51" s="33" t="s">
        <v>56</v>
      </c>
      <c r="H51" s="28" t="s">
        <v>57</v>
      </c>
      <c r="I51" s="20">
        <v>3</v>
      </c>
      <c r="J51" s="25">
        <v>0</v>
      </c>
      <c r="K51" s="35">
        <v>209</v>
      </c>
      <c r="L51" s="37">
        <v>2882</v>
      </c>
      <c r="M51" s="37">
        <v>8816926.3100000005</v>
      </c>
      <c r="N51" s="31">
        <v>3059.3</v>
      </c>
      <c r="O51" s="35">
        <v>75</v>
      </c>
      <c r="P51" s="31">
        <v>5285911.16</v>
      </c>
      <c r="Q51" s="103">
        <v>25291.4409569378</v>
      </c>
      <c r="R51" s="29">
        <v>4791507.58</v>
      </c>
      <c r="S51" s="40">
        <v>22925.873588516748</v>
      </c>
      <c r="T51" s="30">
        <v>3108337.63</v>
      </c>
      <c r="U51" s="22">
        <v>14872.42885167464</v>
      </c>
      <c r="V51" s="22">
        <v>2796226.4</v>
      </c>
      <c r="W51" s="22">
        <v>13379.073684210525</v>
      </c>
      <c r="X51" s="22">
        <v>103986.31</v>
      </c>
      <c r="Y51" s="22">
        <v>497.54215311004782</v>
      </c>
      <c r="Z51" s="22">
        <v>208124.92</v>
      </c>
      <c r="AA51" s="22">
        <v>995.81301435406704</v>
      </c>
      <c r="AB51" s="27">
        <v>579504.32000000007</v>
      </c>
      <c r="AC51" s="37">
        <v>2772.7479425837323</v>
      </c>
      <c r="AD51" s="30">
        <v>1103665.6299999999</v>
      </c>
      <c r="AE51" s="22">
        <v>5280.6967942583724</v>
      </c>
      <c r="AF51" s="22">
        <v>437000.5</v>
      </c>
      <c r="AG51" s="22">
        <v>2090.9114832535884</v>
      </c>
      <c r="AH51" s="22">
        <v>612087.48</v>
      </c>
      <c r="AI51" s="22">
        <v>2928.6482296650715</v>
      </c>
      <c r="AJ51" s="22">
        <v>54577.65</v>
      </c>
      <c r="AK51" s="22">
        <v>261.13708133971295</v>
      </c>
      <c r="AL51" s="29">
        <v>494403.58</v>
      </c>
      <c r="AM51" s="103">
        <v>2365.5673684210528</v>
      </c>
      <c r="AN51" s="30">
        <v>5301199.6500000004</v>
      </c>
      <c r="AO51" s="22">
        <v>25364.591626794259</v>
      </c>
      <c r="AP51" s="22">
        <v>6693570.6500000004</v>
      </c>
      <c r="AQ51" s="22">
        <v>32026.653827751197</v>
      </c>
      <c r="AR51" s="22">
        <v>-1392371.3</v>
      </c>
      <c r="AS51" s="22">
        <v>-6662.0636363636368</v>
      </c>
      <c r="AT51" s="22">
        <v>-1392371</v>
      </c>
      <c r="AU51" s="22">
        <v>-6662.0622009569379</v>
      </c>
      <c r="AV51" s="22">
        <v>15288.19</v>
      </c>
      <c r="AW51" s="22">
        <v>73.149234449760769</v>
      </c>
      <c r="AX51" s="22">
        <v>15288.490000000224</v>
      </c>
      <c r="AY51" s="56">
        <v>73.150669856460397</v>
      </c>
      <c r="AZ51" s="32">
        <v>4.0927261579781771E-10</v>
      </c>
      <c r="BA51" s="21" t="s">
        <v>55</v>
      </c>
      <c r="BB51" s="21"/>
      <c r="BC51" s="24" t="s">
        <v>273</v>
      </c>
      <c r="BD51" s="15">
        <v>1</v>
      </c>
      <c r="BE51" s="123">
        <v>44861.401956018519</v>
      </c>
    </row>
    <row r="52" spans="1:57" x14ac:dyDescent="0.2">
      <c r="A52" s="20">
        <v>79</v>
      </c>
      <c r="B52" s="25">
        <v>49</v>
      </c>
      <c r="C52" s="91" t="s">
        <v>128</v>
      </c>
      <c r="D52" s="28" t="s">
        <v>129</v>
      </c>
      <c r="E52" s="21" t="s">
        <v>381</v>
      </c>
      <c r="F52" s="26" t="s">
        <v>55</v>
      </c>
      <c r="G52" s="33" t="s">
        <v>65</v>
      </c>
      <c r="H52" s="28" t="s">
        <v>66</v>
      </c>
      <c r="I52" s="20">
        <v>1</v>
      </c>
      <c r="J52" s="25">
        <v>0</v>
      </c>
      <c r="K52" s="35">
        <v>68</v>
      </c>
      <c r="L52" s="37">
        <v>839</v>
      </c>
      <c r="M52" s="37">
        <v>1461809.1</v>
      </c>
      <c r="N52" s="31">
        <v>1742.32</v>
      </c>
      <c r="O52" s="35">
        <v>70</v>
      </c>
      <c r="P52" s="31">
        <v>1220196.2300000002</v>
      </c>
      <c r="Q52" s="103">
        <v>17944.062205882357</v>
      </c>
      <c r="R52" s="29">
        <v>1298504.0100000002</v>
      </c>
      <c r="S52" s="40">
        <v>19095.647205882357</v>
      </c>
      <c r="T52" s="30">
        <v>946250.03</v>
      </c>
      <c r="U52" s="22">
        <v>13915.441617647059</v>
      </c>
      <c r="V52" s="22">
        <v>815991.53</v>
      </c>
      <c r="W52" s="22">
        <v>11999.875441176471</v>
      </c>
      <c r="X52" s="22">
        <v>31191.599999999999</v>
      </c>
      <c r="Y52" s="22">
        <v>458.7</v>
      </c>
      <c r="Z52" s="22">
        <v>99066.900000000009</v>
      </c>
      <c r="AA52" s="22">
        <v>1456.8661764705885</v>
      </c>
      <c r="AB52" s="27">
        <v>177199.38</v>
      </c>
      <c r="AC52" s="37">
        <v>2605.8732352941179</v>
      </c>
      <c r="AD52" s="30">
        <v>175054.6</v>
      </c>
      <c r="AE52" s="22">
        <v>2574.3323529411764</v>
      </c>
      <c r="AF52" s="22">
        <v>78103</v>
      </c>
      <c r="AG52" s="22">
        <v>1148.5735294117646</v>
      </c>
      <c r="AH52" s="22">
        <v>96351.6</v>
      </c>
      <c r="AI52" s="22">
        <v>1416.9352941176471</v>
      </c>
      <c r="AJ52" s="22">
        <v>600</v>
      </c>
      <c r="AK52" s="22">
        <v>8.8235294117647065</v>
      </c>
      <c r="AL52" s="29">
        <v>-78307.78</v>
      </c>
      <c r="AM52" s="103">
        <v>-1151.585</v>
      </c>
      <c r="AN52" s="30">
        <v>1156203.7</v>
      </c>
      <c r="AO52" s="22">
        <v>17002.995588235295</v>
      </c>
      <c r="AP52" s="22">
        <v>1019739.7</v>
      </c>
      <c r="AQ52" s="22">
        <v>14996.172058823529</v>
      </c>
      <c r="AR52" s="22">
        <v>202811.55</v>
      </c>
      <c r="AS52" s="22">
        <v>2982.5227941176468</v>
      </c>
      <c r="AT52" s="22">
        <v>136464</v>
      </c>
      <c r="AU52" s="22">
        <v>2006.8235294117646</v>
      </c>
      <c r="AV52" s="22">
        <v>2355.02</v>
      </c>
      <c r="AW52" s="22">
        <v>34.63264705882353</v>
      </c>
      <c r="AX52" s="22">
        <v>-63992.530000000261</v>
      </c>
      <c r="AY52" s="56">
        <v>-941.06661764706269</v>
      </c>
      <c r="AZ52" s="32">
        <v>-2.141860022675246E-10</v>
      </c>
      <c r="BA52" s="21" t="s">
        <v>62</v>
      </c>
      <c r="BB52" s="21"/>
      <c r="BC52" s="24" t="s">
        <v>273</v>
      </c>
      <c r="BD52" s="15">
        <v>0</v>
      </c>
      <c r="BE52" s="123">
        <v>44861.401956018519</v>
      </c>
    </row>
    <row r="53" spans="1:57" x14ac:dyDescent="0.2">
      <c r="A53" s="20">
        <v>81</v>
      </c>
      <c r="B53" s="25">
        <v>50</v>
      </c>
      <c r="C53" s="91" t="s">
        <v>130</v>
      </c>
      <c r="D53" s="28" t="s">
        <v>131</v>
      </c>
      <c r="E53" s="21" t="s">
        <v>381</v>
      </c>
      <c r="F53" s="26" t="s">
        <v>55</v>
      </c>
      <c r="G53" s="33" t="s">
        <v>65</v>
      </c>
      <c r="H53" s="28" t="s">
        <v>66</v>
      </c>
      <c r="I53" s="20">
        <v>1</v>
      </c>
      <c r="J53" s="25">
        <v>0</v>
      </c>
      <c r="K53" s="35">
        <v>110.5</v>
      </c>
      <c r="L53" s="37">
        <v>1060</v>
      </c>
      <c r="M53" s="37">
        <v>2132530.5</v>
      </c>
      <c r="N53" s="31">
        <v>2011.82</v>
      </c>
      <c r="O53" s="35">
        <v>65</v>
      </c>
      <c r="P53" s="31">
        <v>1672873.7700000003</v>
      </c>
      <c r="Q53" s="103">
        <v>15139.129140271496</v>
      </c>
      <c r="R53" s="29">
        <v>1731505.7200000002</v>
      </c>
      <c r="S53" s="40">
        <v>15669.735022624436</v>
      </c>
      <c r="T53" s="30">
        <v>1105890.82</v>
      </c>
      <c r="U53" s="22">
        <v>10008.061719457015</v>
      </c>
      <c r="V53" s="22">
        <v>959624.75</v>
      </c>
      <c r="W53" s="22">
        <v>8684.3868778280539</v>
      </c>
      <c r="X53" s="22">
        <v>45491.1</v>
      </c>
      <c r="Y53" s="22">
        <v>411.68416289592761</v>
      </c>
      <c r="Z53" s="22">
        <v>100774.97000000002</v>
      </c>
      <c r="AA53" s="22">
        <v>911.99067873303181</v>
      </c>
      <c r="AB53" s="27">
        <v>193975.57</v>
      </c>
      <c r="AC53" s="37">
        <v>1755.4350226244344</v>
      </c>
      <c r="AD53" s="30">
        <v>431639.32999999996</v>
      </c>
      <c r="AE53" s="22">
        <v>3906.2382805429861</v>
      </c>
      <c r="AF53" s="22">
        <v>194000</v>
      </c>
      <c r="AG53" s="22">
        <v>1755.6561085972851</v>
      </c>
      <c r="AH53" s="22">
        <v>224184.33</v>
      </c>
      <c r="AI53" s="22">
        <v>2028.8174660633483</v>
      </c>
      <c r="AJ53" s="22">
        <v>13455</v>
      </c>
      <c r="AK53" s="22">
        <v>121.76470588235294</v>
      </c>
      <c r="AL53" s="29">
        <v>-58631.950000000004</v>
      </c>
      <c r="AM53" s="103">
        <v>-530.60588235294119</v>
      </c>
      <c r="AN53" s="30">
        <v>1728077.65</v>
      </c>
      <c r="AO53" s="22">
        <v>15638.711764705882</v>
      </c>
      <c r="AP53" s="22">
        <v>1389415.65</v>
      </c>
      <c r="AQ53" s="22">
        <v>12573.897285067873</v>
      </c>
      <c r="AR53" s="22">
        <v>342182.45</v>
      </c>
      <c r="AS53" s="22">
        <v>3096.6737556561088</v>
      </c>
      <c r="AT53" s="22">
        <v>338662</v>
      </c>
      <c r="AU53" s="22">
        <v>3064.8144796380088</v>
      </c>
      <c r="AV53" s="22">
        <v>58724.33</v>
      </c>
      <c r="AW53" s="22">
        <v>531.44190045248865</v>
      </c>
      <c r="AX53" s="22">
        <v>55203.879999999655</v>
      </c>
      <c r="AY53" s="56">
        <v>499.58262443438605</v>
      </c>
      <c r="AZ53" s="32">
        <v>-3.92901711165905E-10</v>
      </c>
      <c r="BA53" s="21" t="s">
        <v>62</v>
      </c>
      <c r="BB53" s="21"/>
      <c r="BC53" s="24" t="s">
        <v>273</v>
      </c>
      <c r="BD53" s="15">
        <v>0</v>
      </c>
      <c r="BE53" s="123">
        <v>44861.401956018519</v>
      </c>
    </row>
    <row r="54" spans="1:57" x14ac:dyDescent="0.2">
      <c r="A54" s="20">
        <v>80</v>
      </c>
      <c r="B54" s="25">
        <v>51</v>
      </c>
      <c r="C54" s="91" t="s">
        <v>132</v>
      </c>
      <c r="D54" s="28" t="s">
        <v>131</v>
      </c>
      <c r="E54" s="21" t="s">
        <v>381</v>
      </c>
      <c r="F54" s="26" t="s">
        <v>55</v>
      </c>
      <c r="G54" s="33" t="s">
        <v>60</v>
      </c>
      <c r="H54" s="28" t="s">
        <v>61</v>
      </c>
      <c r="I54" s="20">
        <v>2</v>
      </c>
      <c r="J54" s="25">
        <v>0</v>
      </c>
      <c r="K54" s="35">
        <v>167.5</v>
      </c>
      <c r="L54" s="37">
        <v>5689</v>
      </c>
      <c r="M54" s="37">
        <v>18562532.75</v>
      </c>
      <c r="N54" s="31">
        <v>3262.88</v>
      </c>
      <c r="O54" s="35">
        <v>28</v>
      </c>
      <c r="P54" s="31">
        <v>4192205.58</v>
      </c>
      <c r="Q54" s="103">
        <v>25028.093014925373</v>
      </c>
      <c r="R54" s="29">
        <v>4259841.09</v>
      </c>
      <c r="S54" s="40">
        <v>25431.88710447761</v>
      </c>
      <c r="T54" s="30">
        <v>2922337.69</v>
      </c>
      <c r="U54" s="22">
        <v>17446.792179104476</v>
      </c>
      <c r="V54" s="22">
        <v>2450775.6999999997</v>
      </c>
      <c r="W54" s="22">
        <v>14631.496716417909</v>
      </c>
      <c r="X54" s="22">
        <v>129937.93</v>
      </c>
      <c r="Y54" s="22">
        <v>775.74883582089547</v>
      </c>
      <c r="Z54" s="22">
        <v>341624.06</v>
      </c>
      <c r="AA54" s="22">
        <v>2039.5466268656717</v>
      </c>
      <c r="AB54" s="27">
        <v>479979.05000000005</v>
      </c>
      <c r="AC54" s="37">
        <v>2865.5465671641796</v>
      </c>
      <c r="AD54" s="30">
        <v>857524.35</v>
      </c>
      <c r="AE54" s="22">
        <v>5119.5483582089555</v>
      </c>
      <c r="AF54" s="22">
        <v>437028</v>
      </c>
      <c r="AG54" s="22">
        <v>2609.1223880597013</v>
      </c>
      <c r="AH54" s="22">
        <v>407039.7</v>
      </c>
      <c r="AI54" s="22">
        <v>2430.08776119403</v>
      </c>
      <c r="AJ54" s="22">
        <v>13456.65</v>
      </c>
      <c r="AK54" s="22">
        <v>80.338208955223877</v>
      </c>
      <c r="AL54" s="29">
        <v>-67635.509999999995</v>
      </c>
      <c r="AM54" s="103">
        <v>-403.7940895522388</v>
      </c>
      <c r="AN54" s="30">
        <v>4951149.9400000004</v>
      </c>
      <c r="AO54" s="22">
        <v>29559.104119402986</v>
      </c>
      <c r="AP54" s="22">
        <v>5286299.9400000004</v>
      </c>
      <c r="AQ54" s="22">
        <v>31559.999641791048</v>
      </c>
      <c r="AR54" s="22">
        <v>-254205.5</v>
      </c>
      <c r="AS54" s="22">
        <v>-1517.6447761194029</v>
      </c>
      <c r="AT54" s="22">
        <v>-335150</v>
      </c>
      <c r="AU54" s="22">
        <v>-2000.8955223880596</v>
      </c>
      <c r="AV54" s="22">
        <v>839888.86</v>
      </c>
      <c r="AW54" s="22">
        <v>5014.2618507462685</v>
      </c>
      <c r="AX54" s="22">
        <v>758944.36000000034</v>
      </c>
      <c r="AY54" s="56">
        <v>4531.011104477614</v>
      </c>
      <c r="AZ54" s="32">
        <v>3.4924596548080444E-10</v>
      </c>
      <c r="BA54" s="21" t="s">
        <v>62</v>
      </c>
      <c r="BB54" s="21"/>
      <c r="BC54" s="24" t="s">
        <v>273</v>
      </c>
      <c r="BD54" s="15">
        <v>0</v>
      </c>
      <c r="BE54" s="123">
        <v>44861.401956018519</v>
      </c>
    </row>
    <row r="55" spans="1:57" x14ac:dyDescent="0.2">
      <c r="A55" s="20">
        <v>83</v>
      </c>
      <c r="B55" s="25">
        <v>52</v>
      </c>
      <c r="C55" s="91" t="s">
        <v>133</v>
      </c>
      <c r="D55" s="28" t="s">
        <v>134</v>
      </c>
      <c r="E55" s="21" t="s">
        <v>381</v>
      </c>
      <c r="F55" s="26" t="s">
        <v>55</v>
      </c>
      <c r="G55" s="33" t="s">
        <v>56</v>
      </c>
      <c r="H55" s="28" t="s">
        <v>57</v>
      </c>
      <c r="I55" s="20">
        <v>3</v>
      </c>
      <c r="J55" s="25">
        <v>0</v>
      </c>
      <c r="K55" s="35">
        <v>367</v>
      </c>
      <c r="L55" s="37">
        <v>3085</v>
      </c>
      <c r="M55" s="37">
        <v>5884512.4900000002</v>
      </c>
      <c r="N55" s="31">
        <v>1907.45</v>
      </c>
      <c r="O55" s="35">
        <v>97</v>
      </c>
      <c r="P55" s="31">
        <v>6466978.419999999</v>
      </c>
      <c r="Q55" s="103">
        <v>17621.194604904631</v>
      </c>
      <c r="R55" s="29">
        <v>6827081.1199999992</v>
      </c>
      <c r="S55" s="40">
        <v>18602.400871934602</v>
      </c>
      <c r="T55" s="30">
        <v>4639345.2199999988</v>
      </c>
      <c r="U55" s="22">
        <v>12641.26762942779</v>
      </c>
      <c r="V55" s="22">
        <v>4076364.5999999996</v>
      </c>
      <c r="W55" s="22">
        <v>11107.260490463214</v>
      </c>
      <c r="X55" s="22">
        <v>222987.81</v>
      </c>
      <c r="Y55" s="22">
        <v>607.59621253405999</v>
      </c>
      <c r="Z55" s="22">
        <v>339992.81</v>
      </c>
      <c r="AA55" s="22">
        <v>926.41092643051775</v>
      </c>
      <c r="AB55" s="27">
        <v>689040.45</v>
      </c>
      <c r="AC55" s="37">
        <v>1877.4944141689373</v>
      </c>
      <c r="AD55" s="30">
        <v>1498695.45</v>
      </c>
      <c r="AE55" s="22">
        <v>4083.6388283378747</v>
      </c>
      <c r="AF55" s="22">
        <v>578044</v>
      </c>
      <c r="AG55" s="22">
        <v>1575.0517711171663</v>
      </c>
      <c r="AH55" s="22">
        <v>908408.5</v>
      </c>
      <c r="AI55" s="22">
        <v>2475.2275204359671</v>
      </c>
      <c r="AJ55" s="22">
        <v>12242.95</v>
      </c>
      <c r="AK55" s="22">
        <v>33.359536784741145</v>
      </c>
      <c r="AL55" s="29">
        <v>-360102.69999999995</v>
      </c>
      <c r="AM55" s="103">
        <v>-981.20626702997265</v>
      </c>
      <c r="AN55" s="30">
        <v>6723267.2400000002</v>
      </c>
      <c r="AO55" s="22">
        <v>18319.529264305176</v>
      </c>
      <c r="AP55" s="22">
        <v>5692852.2400000002</v>
      </c>
      <c r="AQ55" s="22">
        <v>15511.858964577657</v>
      </c>
      <c r="AR55" s="22">
        <v>1054539.1000000001</v>
      </c>
      <c r="AS55" s="22">
        <v>2873.4035422343327</v>
      </c>
      <c r="AT55" s="22">
        <v>1030415</v>
      </c>
      <c r="AU55" s="22">
        <v>2807.6702997275206</v>
      </c>
      <c r="AV55" s="22">
        <v>280412.92</v>
      </c>
      <c r="AW55" s="22">
        <v>764.06790190735694</v>
      </c>
      <c r="AX55" s="22">
        <v>256288.82000000123</v>
      </c>
      <c r="AY55" s="56">
        <v>698.33465940054828</v>
      </c>
      <c r="AZ55" s="32">
        <v>8.7311491370201111E-10</v>
      </c>
      <c r="BA55" s="21" t="s">
        <v>62</v>
      </c>
      <c r="BB55" s="21"/>
      <c r="BC55" s="24" t="s">
        <v>273</v>
      </c>
      <c r="BD55" s="15">
        <v>0</v>
      </c>
      <c r="BE55" s="123">
        <v>44861.401956018519</v>
      </c>
    </row>
    <row r="56" spans="1:57" x14ac:dyDescent="0.2">
      <c r="A56" s="20">
        <v>86</v>
      </c>
      <c r="B56" s="25">
        <v>54</v>
      </c>
      <c r="C56" s="91" t="s">
        <v>135</v>
      </c>
      <c r="D56" s="28" t="s">
        <v>136</v>
      </c>
      <c r="E56" s="21" t="s">
        <v>381</v>
      </c>
      <c r="F56" s="26" t="s">
        <v>55</v>
      </c>
      <c r="G56" s="33" t="s">
        <v>65</v>
      </c>
      <c r="H56" s="28" t="s">
        <v>66</v>
      </c>
      <c r="I56" s="20">
        <v>1</v>
      </c>
      <c r="J56" s="25">
        <v>0</v>
      </c>
      <c r="K56" s="35">
        <v>1346.5</v>
      </c>
      <c r="L56" s="37">
        <v>22590</v>
      </c>
      <c r="M56" s="37">
        <v>54200344.859999999</v>
      </c>
      <c r="N56" s="31">
        <v>2399.3000000000002</v>
      </c>
      <c r="O56" s="35">
        <v>47</v>
      </c>
      <c r="P56" s="31">
        <v>21874113</v>
      </c>
      <c r="Q56" s="103">
        <v>16245.163757890828</v>
      </c>
      <c r="R56" s="29">
        <v>23392354</v>
      </c>
      <c r="S56" s="40">
        <v>17372.709988860006</v>
      </c>
      <c r="T56" s="30">
        <v>15833101</v>
      </c>
      <c r="U56" s="22">
        <v>11758.708503527665</v>
      </c>
      <c r="V56" s="22">
        <v>14657938</v>
      </c>
      <c r="W56" s="22">
        <v>10885.954697363535</v>
      </c>
      <c r="X56" s="22">
        <v>420825</v>
      </c>
      <c r="Y56" s="22">
        <v>312.53249164500556</v>
      </c>
      <c r="Z56" s="22">
        <v>754338</v>
      </c>
      <c r="AA56" s="22">
        <v>560.22131451912367</v>
      </c>
      <c r="AB56" s="27">
        <v>2351290</v>
      </c>
      <c r="AC56" s="37">
        <v>1746.2235425176384</v>
      </c>
      <c r="AD56" s="30">
        <v>5207963</v>
      </c>
      <c r="AE56" s="22">
        <v>3867.7779428147046</v>
      </c>
      <c r="AF56" s="22">
        <v>2860243</v>
      </c>
      <c r="AG56" s="22">
        <v>2124.2057185295212</v>
      </c>
      <c r="AH56" s="22">
        <v>2319475</v>
      </c>
      <c r="AI56" s="22">
        <v>1722.5956182695879</v>
      </c>
      <c r="AJ56" s="22">
        <v>28245</v>
      </c>
      <c r="AK56" s="22">
        <v>20.976606015595991</v>
      </c>
      <c r="AL56" s="29">
        <v>-1518241</v>
      </c>
      <c r="AM56" s="103">
        <v>-1127.5462309691793</v>
      </c>
      <c r="AN56" s="30">
        <v>22458245</v>
      </c>
      <c r="AO56" s="22">
        <v>16678.978834014109</v>
      </c>
      <c r="AP56" s="22">
        <v>25444333</v>
      </c>
      <c r="AQ56" s="22">
        <v>18896.645376903081</v>
      </c>
      <c r="AR56" s="22">
        <v>-2986088</v>
      </c>
      <c r="AS56" s="22">
        <v>-2217.6665428889714</v>
      </c>
      <c r="AT56" s="22">
        <v>-2986088</v>
      </c>
      <c r="AU56" s="22">
        <v>-2217.6665428889714</v>
      </c>
      <c r="AV56" s="22">
        <v>584132</v>
      </c>
      <c r="AW56" s="22">
        <v>433.81507612328261</v>
      </c>
      <c r="AX56" s="22">
        <v>584132</v>
      </c>
      <c r="AY56" s="56">
        <v>433.81507612328261</v>
      </c>
      <c r="AZ56" s="32">
        <v>0</v>
      </c>
      <c r="BA56" s="21" t="s">
        <v>62</v>
      </c>
      <c r="BB56" s="21"/>
      <c r="BC56" s="24" t="s">
        <v>273</v>
      </c>
      <c r="BD56" s="15">
        <v>1</v>
      </c>
      <c r="BE56" s="123">
        <v>44861.401956018519</v>
      </c>
    </row>
    <row r="57" spans="1:57" x14ac:dyDescent="0.2">
      <c r="A57" s="20">
        <v>85</v>
      </c>
      <c r="B57" s="25">
        <v>55</v>
      </c>
      <c r="C57" s="91" t="s">
        <v>137</v>
      </c>
      <c r="D57" s="28" t="s">
        <v>136</v>
      </c>
      <c r="E57" s="21" t="s">
        <v>381</v>
      </c>
      <c r="F57" s="26" t="s">
        <v>55</v>
      </c>
      <c r="G57" s="33" t="s">
        <v>60</v>
      </c>
      <c r="H57" s="28" t="s">
        <v>61</v>
      </c>
      <c r="I57" s="20">
        <v>2</v>
      </c>
      <c r="J57" s="25">
        <v>0</v>
      </c>
      <c r="K57" s="35">
        <v>548.5</v>
      </c>
      <c r="L57" s="37">
        <v>26494</v>
      </c>
      <c r="M57" s="37">
        <v>68118834.739999995</v>
      </c>
      <c r="N57" s="31">
        <v>2571.1</v>
      </c>
      <c r="O57" s="35">
        <v>27</v>
      </c>
      <c r="P57" s="31">
        <v>15422842</v>
      </c>
      <c r="Q57" s="103">
        <v>28118.216955332726</v>
      </c>
      <c r="R57" s="29">
        <v>14618053</v>
      </c>
      <c r="S57" s="40">
        <v>26650.962625341843</v>
      </c>
      <c r="T57" s="30">
        <v>9678290</v>
      </c>
      <c r="U57" s="22">
        <v>17645.013673655423</v>
      </c>
      <c r="V57" s="22">
        <v>8579671</v>
      </c>
      <c r="W57" s="22">
        <v>15642.061987237921</v>
      </c>
      <c r="X57" s="22">
        <v>268273</v>
      </c>
      <c r="Y57" s="22">
        <v>489.10300820419326</v>
      </c>
      <c r="Z57" s="22">
        <v>830346</v>
      </c>
      <c r="AA57" s="22">
        <v>1513.8486782133091</v>
      </c>
      <c r="AB57" s="27">
        <v>1654756</v>
      </c>
      <c r="AC57" s="37">
        <v>3016.8751139471287</v>
      </c>
      <c r="AD57" s="30">
        <v>3285007</v>
      </c>
      <c r="AE57" s="22">
        <v>5989.073837739289</v>
      </c>
      <c r="AF57" s="22">
        <v>1368907</v>
      </c>
      <c r="AG57" s="22">
        <v>2495.7283500455787</v>
      </c>
      <c r="AH57" s="22">
        <v>1897716</v>
      </c>
      <c r="AI57" s="22">
        <v>3459.8286235186874</v>
      </c>
      <c r="AJ57" s="22">
        <v>18384</v>
      </c>
      <c r="AK57" s="22">
        <v>33.516864175022789</v>
      </c>
      <c r="AL57" s="29">
        <v>804789</v>
      </c>
      <c r="AM57" s="103">
        <v>1467.2543299908841</v>
      </c>
      <c r="AN57" s="30">
        <v>16726917</v>
      </c>
      <c r="AO57" s="22">
        <v>30495.746581586143</v>
      </c>
      <c r="AP57" s="22">
        <v>18594219</v>
      </c>
      <c r="AQ57" s="22">
        <v>33900.125797629902</v>
      </c>
      <c r="AR57" s="22">
        <v>-1867302</v>
      </c>
      <c r="AS57" s="22">
        <v>-3404.3792160437556</v>
      </c>
      <c r="AT57" s="22">
        <v>-1867302</v>
      </c>
      <c r="AU57" s="22">
        <v>-3404.3792160437556</v>
      </c>
      <c r="AV57" s="22">
        <v>1304075</v>
      </c>
      <c r="AW57" s="22">
        <v>2377.5296262534184</v>
      </c>
      <c r="AX57" s="22">
        <v>1304075</v>
      </c>
      <c r="AY57" s="56">
        <v>2377.5296262534184</v>
      </c>
      <c r="AZ57" s="32">
        <v>0</v>
      </c>
      <c r="BA57" s="21" t="s">
        <v>62</v>
      </c>
      <c r="BB57" s="21"/>
      <c r="BC57" s="24" t="s">
        <v>273</v>
      </c>
      <c r="BD57" s="15">
        <v>1</v>
      </c>
      <c r="BE57" s="123">
        <v>44861.401956018519</v>
      </c>
    </row>
    <row r="58" spans="1:57" x14ac:dyDescent="0.2">
      <c r="A58" s="20">
        <v>88</v>
      </c>
      <c r="B58" s="25">
        <v>56</v>
      </c>
      <c r="C58" s="91" t="s">
        <v>138</v>
      </c>
      <c r="D58" s="28" t="s">
        <v>139</v>
      </c>
      <c r="E58" s="21" t="s">
        <v>381</v>
      </c>
      <c r="F58" s="26" t="s">
        <v>55</v>
      </c>
      <c r="G58" s="33" t="s">
        <v>65</v>
      </c>
      <c r="H58" s="28" t="s">
        <v>66</v>
      </c>
      <c r="I58" s="20">
        <v>1</v>
      </c>
      <c r="J58" s="25">
        <v>0</v>
      </c>
      <c r="K58" s="35">
        <v>110.5</v>
      </c>
      <c r="L58" s="37">
        <v>1383</v>
      </c>
      <c r="M58" s="37">
        <v>2400685.3199999998</v>
      </c>
      <c r="N58" s="31">
        <v>1735.85</v>
      </c>
      <c r="O58" s="35">
        <v>60</v>
      </c>
      <c r="P58" s="31">
        <v>1614424.0700000003</v>
      </c>
      <c r="Q58" s="103">
        <v>14610.172579185522</v>
      </c>
      <c r="R58" s="29">
        <v>1773128.7000000002</v>
      </c>
      <c r="S58" s="40">
        <v>16046.413574660635</v>
      </c>
      <c r="T58" s="30">
        <v>1274179.96</v>
      </c>
      <c r="U58" s="22">
        <v>11531.04036199095</v>
      </c>
      <c r="V58" s="22">
        <v>1028825.88</v>
      </c>
      <c r="W58" s="22">
        <v>9310.6414479638006</v>
      </c>
      <c r="X58" s="22">
        <v>53759.85</v>
      </c>
      <c r="Y58" s="22">
        <v>486.51447963800905</v>
      </c>
      <c r="Z58" s="22">
        <v>191594.23000000004</v>
      </c>
      <c r="AA58" s="22">
        <v>1733.8844343891406</v>
      </c>
      <c r="AB58" s="27">
        <v>203031.33</v>
      </c>
      <c r="AC58" s="37">
        <v>1837.3876018099547</v>
      </c>
      <c r="AD58" s="30">
        <v>295917.41000000003</v>
      </c>
      <c r="AE58" s="22">
        <v>2677.9856108597287</v>
      </c>
      <c r="AF58" s="22">
        <v>68600</v>
      </c>
      <c r="AG58" s="22">
        <v>620.81447963800906</v>
      </c>
      <c r="AH58" s="22">
        <v>225389.01</v>
      </c>
      <c r="AI58" s="22">
        <v>2039.7195475113124</v>
      </c>
      <c r="AJ58" s="22">
        <v>1928.4</v>
      </c>
      <c r="AK58" s="22">
        <v>17.451583710407242</v>
      </c>
      <c r="AL58" s="29">
        <v>-158704.63</v>
      </c>
      <c r="AM58" s="103">
        <v>-1436.2409954751131</v>
      </c>
      <c r="AN58" s="30">
        <v>1602826.24</v>
      </c>
      <c r="AO58" s="22">
        <v>14505.214841628958</v>
      </c>
      <c r="AP58" s="22">
        <v>1439129.24</v>
      </c>
      <c r="AQ58" s="22">
        <v>13023.794027149321</v>
      </c>
      <c r="AR58" s="22">
        <v>180335.35</v>
      </c>
      <c r="AS58" s="22">
        <v>1631.9941176470588</v>
      </c>
      <c r="AT58" s="22">
        <v>163697</v>
      </c>
      <c r="AU58" s="22">
        <v>1481.420814479638</v>
      </c>
      <c r="AV58" s="22">
        <v>5040.5200000000004</v>
      </c>
      <c r="AW58" s="22">
        <v>45.615565610859733</v>
      </c>
      <c r="AX58" s="22">
        <v>-11597.830000000307</v>
      </c>
      <c r="AY58" s="56">
        <v>-104.95773755656387</v>
      </c>
      <c r="AZ58" s="32">
        <v>-2.1464074961841106E-10</v>
      </c>
      <c r="BA58" s="21" t="s">
        <v>62</v>
      </c>
      <c r="BB58" s="21"/>
      <c r="BC58" s="24" t="s">
        <v>273</v>
      </c>
      <c r="BD58" s="15">
        <v>0</v>
      </c>
      <c r="BE58" s="123">
        <v>44861.401956018519</v>
      </c>
    </row>
    <row r="59" spans="1:57" x14ac:dyDescent="0.2">
      <c r="A59" s="20">
        <v>221</v>
      </c>
      <c r="B59" s="25">
        <v>107</v>
      </c>
      <c r="C59" s="91" t="s">
        <v>140</v>
      </c>
      <c r="D59" s="28" t="s">
        <v>141</v>
      </c>
      <c r="E59" s="21" t="s">
        <v>381</v>
      </c>
      <c r="F59" s="26" t="s">
        <v>55</v>
      </c>
      <c r="G59" s="33" t="s">
        <v>65</v>
      </c>
      <c r="H59" s="28" t="s">
        <v>66</v>
      </c>
      <c r="I59" s="20">
        <v>1</v>
      </c>
      <c r="J59" s="25">
        <v>0</v>
      </c>
      <c r="K59" s="35">
        <v>196.5</v>
      </c>
      <c r="L59" s="37">
        <v>1936</v>
      </c>
      <c r="M59" s="37">
        <v>3819001.28</v>
      </c>
      <c r="N59" s="31">
        <v>1972.62</v>
      </c>
      <c r="O59" s="35">
        <v>67</v>
      </c>
      <c r="P59" s="31">
        <v>2939646.6500000004</v>
      </c>
      <c r="Q59" s="103">
        <v>14960.033842239187</v>
      </c>
      <c r="R59" s="29">
        <v>3081263.3000000003</v>
      </c>
      <c r="S59" s="40">
        <v>15680.729262086516</v>
      </c>
      <c r="T59" s="30">
        <v>2224388.3800000004</v>
      </c>
      <c r="U59" s="22">
        <v>11320.042646310434</v>
      </c>
      <c r="V59" s="22">
        <v>1884275.7000000002</v>
      </c>
      <c r="W59" s="22">
        <v>9589.1893129770997</v>
      </c>
      <c r="X59" s="22">
        <v>60824.770000000004</v>
      </c>
      <c r="Y59" s="22">
        <v>309.5408142493639</v>
      </c>
      <c r="Z59" s="22">
        <v>279287.90999999997</v>
      </c>
      <c r="AA59" s="22">
        <v>1421.3125190839694</v>
      </c>
      <c r="AB59" s="27">
        <v>332025.94</v>
      </c>
      <c r="AC59" s="37">
        <v>1689.6994402035623</v>
      </c>
      <c r="AD59" s="30">
        <v>524848.98</v>
      </c>
      <c r="AE59" s="22">
        <v>2670.9871755725189</v>
      </c>
      <c r="AF59" s="22">
        <v>87031.3</v>
      </c>
      <c r="AG59" s="22">
        <v>442.90737913486009</v>
      </c>
      <c r="AH59" s="22">
        <v>423319.08</v>
      </c>
      <c r="AI59" s="22">
        <v>2154.2955725190841</v>
      </c>
      <c r="AJ59" s="22">
        <v>14498.6</v>
      </c>
      <c r="AK59" s="22">
        <v>73.784223918575066</v>
      </c>
      <c r="AL59" s="29">
        <v>-141616.65</v>
      </c>
      <c r="AM59" s="103">
        <v>-720.69541984732825</v>
      </c>
      <c r="AN59" s="30">
        <v>3180707.15</v>
      </c>
      <c r="AO59" s="22">
        <v>16186.804834605597</v>
      </c>
      <c r="AP59" s="22">
        <v>2561052.15</v>
      </c>
      <c r="AQ59" s="22">
        <v>13033.34427480916</v>
      </c>
      <c r="AR59" s="22">
        <v>668927.1</v>
      </c>
      <c r="AS59" s="22">
        <v>3404.2091603053432</v>
      </c>
      <c r="AT59" s="22">
        <v>619655</v>
      </c>
      <c r="AU59" s="22">
        <v>3153.4605597964378</v>
      </c>
      <c r="AV59" s="22">
        <v>290332.59999999998</v>
      </c>
      <c r="AW59" s="22">
        <v>1477.519592875318</v>
      </c>
      <c r="AX59" s="22">
        <v>241060.49999999953</v>
      </c>
      <c r="AY59" s="56">
        <v>1226.7709923664099</v>
      </c>
      <c r="AZ59" s="32">
        <v>-3.4924596548080444E-10</v>
      </c>
      <c r="BA59" s="21" t="s">
        <v>55</v>
      </c>
      <c r="BB59" s="21"/>
      <c r="BC59" s="24" t="s">
        <v>273</v>
      </c>
      <c r="BD59" s="15">
        <v>0</v>
      </c>
      <c r="BE59" s="123">
        <v>44861.401956018519</v>
      </c>
    </row>
    <row r="60" spans="1:57" x14ac:dyDescent="0.2">
      <c r="A60" s="20">
        <v>91</v>
      </c>
      <c r="B60" s="25">
        <v>58</v>
      </c>
      <c r="C60" s="91" t="s">
        <v>142</v>
      </c>
      <c r="D60" s="28" t="s">
        <v>143</v>
      </c>
      <c r="E60" s="21" t="s">
        <v>381</v>
      </c>
      <c r="F60" s="26" t="s">
        <v>55</v>
      </c>
      <c r="G60" s="33" t="s">
        <v>65</v>
      </c>
      <c r="H60" s="28" t="s">
        <v>66</v>
      </c>
      <c r="I60" s="20">
        <v>1</v>
      </c>
      <c r="J60" s="25">
        <v>0</v>
      </c>
      <c r="K60" s="35">
        <v>118.5</v>
      </c>
      <c r="L60" s="37">
        <v>1258</v>
      </c>
      <c r="M60" s="37">
        <v>3236337.85</v>
      </c>
      <c r="N60" s="31">
        <v>2572.6</v>
      </c>
      <c r="O60" s="35">
        <v>67</v>
      </c>
      <c r="P60" s="31">
        <v>1966814.23</v>
      </c>
      <c r="Q60" s="103">
        <v>16597.588438818566</v>
      </c>
      <c r="R60" s="29">
        <v>2054444.51</v>
      </c>
      <c r="S60" s="40">
        <v>17337.084472573839</v>
      </c>
      <c r="T60" s="30">
        <v>1323658.76</v>
      </c>
      <c r="U60" s="22">
        <v>11170.11611814346</v>
      </c>
      <c r="V60" s="22">
        <v>1190037.6000000001</v>
      </c>
      <c r="W60" s="22">
        <v>10042.511392405064</v>
      </c>
      <c r="X60" s="22">
        <v>41202.99</v>
      </c>
      <c r="Y60" s="22">
        <v>347.70455696202532</v>
      </c>
      <c r="Z60" s="22">
        <v>92418.17</v>
      </c>
      <c r="AA60" s="22">
        <v>779.90016877637129</v>
      </c>
      <c r="AB60" s="27">
        <v>282732.44999999995</v>
      </c>
      <c r="AC60" s="37">
        <v>2385.9278481012652</v>
      </c>
      <c r="AD60" s="30">
        <v>448053.3</v>
      </c>
      <c r="AE60" s="22">
        <v>3781.0405063291137</v>
      </c>
      <c r="AF60" s="22">
        <v>192000</v>
      </c>
      <c r="AG60" s="22">
        <v>1620.253164556962</v>
      </c>
      <c r="AH60" s="22">
        <v>245176.86</v>
      </c>
      <c r="AI60" s="22">
        <v>2069.0030379746836</v>
      </c>
      <c r="AJ60" s="22">
        <v>10876.44</v>
      </c>
      <c r="AK60" s="22">
        <v>91.784303797468354</v>
      </c>
      <c r="AL60" s="29">
        <v>-87630.28</v>
      </c>
      <c r="AM60" s="103">
        <v>-739.4960337552742</v>
      </c>
      <c r="AN60" s="30">
        <v>2127936.2999999998</v>
      </c>
      <c r="AO60" s="22">
        <v>17957.26835443038</v>
      </c>
      <c r="AP60" s="22">
        <v>2170764.2999999998</v>
      </c>
      <c r="AQ60" s="22">
        <v>18318.686075949365</v>
      </c>
      <c r="AR60" s="22">
        <v>-70721.55</v>
      </c>
      <c r="AS60" s="22">
        <v>-596.80632911392411</v>
      </c>
      <c r="AT60" s="22">
        <v>-42828</v>
      </c>
      <c r="AU60" s="22">
        <v>-361.41772151898732</v>
      </c>
      <c r="AV60" s="22">
        <v>133228.51999999999</v>
      </c>
      <c r="AW60" s="22">
        <v>1124.2913080168776</v>
      </c>
      <c r="AX60" s="22">
        <v>161122.06999999983</v>
      </c>
      <c r="AY60" s="56">
        <v>1359.6799156118129</v>
      </c>
      <c r="AZ60" s="32">
        <v>2.9103830456733704E-11</v>
      </c>
      <c r="BA60" s="21" t="s">
        <v>62</v>
      </c>
      <c r="BB60" s="21"/>
      <c r="BC60" s="24" t="s">
        <v>273</v>
      </c>
      <c r="BD60" s="15">
        <v>0</v>
      </c>
      <c r="BE60" s="123">
        <v>44861.401956018519</v>
      </c>
    </row>
    <row r="61" spans="1:57" x14ac:dyDescent="0.2">
      <c r="A61" s="20">
        <v>92</v>
      </c>
      <c r="B61" s="25">
        <v>59</v>
      </c>
      <c r="C61" s="91" t="s">
        <v>144</v>
      </c>
      <c r="D61" s="28" t="s">
        <v>145</v>
      </c>
      <c r="E61" s="21" t="s">
        <v>381</v>
      </c>
      <c r="F61" s="26" t="s">
        <v>78</v>
      </c>
      <c r="G61" s="33" t="s">
        <v>65</v>
      </c>
      <c r="H61" s="28" t="s">
        <v>66</v>
      </c>
      <c r="I61" s="20">
        <v>1</v>
      </c>
      <c r="J61" s="25">
        <v>0</v>
      </c>
      <c r="K61" s="35">
        <v>60</v>
      </c>
      <c r="L61" s="37">
        <v>686</v>
      </c>
      <c r="M61" s="37">
        <v>2030529.75</v>
      </c>
      <c r="N61" s="31">
        <v>2959.95</v>
      </c>
      <c r="O61" s="35">
        <v>59</v>
      </c>
      <c r="P61" s="31">
        <v>1086863.4000000001</v>
      </c>
      <c r="Q61" s="103">
        <v>18114.390000000003</v>
      </c>
      <c r="R61" s="29">
        <v>1092148.3900000001</v>
      </c>
      <c r="S61" s="40">
        <v>18202.47316666667</v>
      </c>
      <c r="T61" s="30">
        <v>787358.95000000007</v>
      </c>
      <c r="U61" s="22">
        <v>13122.649166666668</v>
      </c>
      <c r="V61" s="22">
        <v>712898.75</v>
      </c>
      <c r="W61" s="22">
        <v>11881.645833333334</v>
      </c>
      <c r="X61" s="22">
        <v>33471.06</v>
      </c>
      <c r="Y61" s="22">
        <v>557.851</v>
      </c>
      <c r="Z61" s="22">
        <v>40989.140000000007</v>
      </c>
      <c r="AA61" s="22">
        <v>683.15233333333344</v>
      </c>
      <c r="AB61" s="27">
        <v>117648.76</v>
      </c>
      <c r="AC61" s="37">
        <v>1960.8126666666665</v>
      </c>
      <c r="AD61" s="30">
        <v>187140.68</v>
      </c>
      <c r="AE61" s="22">
        <v>3119.0113333333334</v>
      </c>
      <c r="AF61" s="22">
        <v>38662.25</v>
      </c>
      <c r="AG61" s="22">
        <v>644.37083333333328</v>
      </c>
      <c r="AH61" s="22">
        <v>147178.93</v>
      </c>
      <c r="AI61" s="22">
        <v>2452.9821666666667</v>
      </c>
      <c r="AJ61" s="22">
        <v>1299.5</v>
      </c>
      <c r="AK61" s="22">
        <v>21.658333333333335</v>
      </c>
      <c r="AL61" s="29">
        <v>-5284.9900000000052</v>
      </c>
      <c r="AM61" s="103">
        <v>-88.083166666666756</v>
      </c>
      <c r="AN61" s="30">
        <v>1046180.56</v>
      </c>
      <c r="AO61" s="22">
        <v>17436.342666666667</v>
      </c>
      <c r="AP61" s="22">
        <v>1125320.56</v>
      </c>
      <c r="AQ61" s="22">
        <v>18755.342666666667</v>
      </c>
      <c r="AR61" s="22">
        <v>-101432.4</v>
      </c>
      <c r="AS61" s="22">
        <v>-1690.54</v>
      </c>
      <c r="AT61" s="22">
        <v>-79140</v>
      </c>
      <c r="AU61" s="22">
        <v>-1319</v>
      </c>
      <c r="AV61" s="22">
        <v>-62975.24</v>
      </c>
      <c r="AW61" s="22">
        <v>-1049.5873333333334</v>
      </c>
      <c r="AX61" s="22">
        <v>-40682.840000000084</v>
      </c>
      <c r="AY61" s="56">
        <v>-678.04733333333468</v>
      </c>
      <c r="AZ61" s="32">
        <v>-1.0913936421275139E-10</v>
      </c>
      <c r="BA61" s="21" t="s">
        <v>55</v>
      </c>
      <c r="BB61" s="21"/>
      <c r="BC61" s="24" t="s">
        <v>273</v>
      </c>
      <c r="BD61" s="15">
        <v>0</v>
      </c>
      <c r="BE61" s="123">
        <v>44861.401956018519</v>
      </c>
    </row>
    <row r="62" spans="1:57" x14ac:dyDescent="0.2">
      <c r="A62" s="20">
        <v>93</v>
      </c>
      <c r="B62" s="25">
        <v>60</v>
      </c>
      <c r="C62" s="91" t="s">
        <v>146</v>
      </c>
      <c r="D62" s="28" t="s">
        <v>147</v>
      </c>
      <c r="E62" s="21" t="s">
        <v>381</v>
      </c>
      <c r="F62" s="26" t="s">
        <v>55</v>
      </c>
      <c r="G62" s="33" t="s">
        <v>65</v>
      </c>
      <c r="H62" s="28" t="s">
        <v>66</v>
      </c>
      <c r="I62" s="20">
        <v>1</v>
      </c>
      <c r="J62" s="25">
        <v>0</v>
      </c>
      <c r="K62" s="35">
        <v>203.5</v>
      </c>
      <c r="L62" s="37">
        <v>2291</v>
      </c>
      <c r="M62" s="37">
        <v>4359344.93</v>
      </c>
      <c r="N62" s="31">
        <v>1902.81</v>
      </c>
      <c r="O62" s="35">
        <v>71</v>
      </c>
      <c r="P62" s="31">
        <v>3476543.9699999997</v>
      </c>
      <c r="Q62" s="103">
        <v>17083.75415233415</v>
      </c>
      <c r="R62" s="29">
        <v>3526303.26</v>
      </c>
      <c r="S62" s="40">
        <v>17328.271547911547</v>
      </c>
      <c r="T62" s="30">
        <v>2439549.37</v>
      </c>
      <c r="U62" s="22">
        <v>11987.957592137593</v>
      </c>
      <c r="V62" s="22">
        <v>2145870.25</v>
      </c>
      <c r="W62" s="22">
        <v>10544.816953316953</v>
      </c>
      <c r="X62" s="22">
        <v>68797.22</v>
      </c>
      <c r="Y62" s="22">
        <v>338.06987714987713</v>
      </c>
      <c r="Z62" s="22">
        <v>224881.9</v>
      </c>
      <c r="AA62" s="22">
        <v>1105.0707616707616</v>
      </c>
      <c r="AB62" s="27">
        <v>365741.01</v>
      </c>
      <c r="AC62" s="37">
        <v>1797.2531203931205</v>
      </c>
      <c r="AD62" s="30">
        <v>721012.88</v>
      </c>
      <c r="AE62" s="22">
        <v>3543.0608353808352</v>
      </c>
      <c r="AF62" s="22">
        <v>378397.15</v>
      </c>
      <c r="AG62" s="22">
        <v>1859.4454545454546</v>
      </c>
      <c r="AH62" s="22">
        <v>342615.73</v>
      </c>
      <c r="AI62" s="22">
        <v>1683.6153808353808</v>
      </c>
      <c r="AJ62" s="22">
        <v>0</v>
      </c>
      <c r="AK62" s="22">
        <v>0</v>
      </c>
      <c r="AL62" s="29">
        <v>-49759.29</v>
      </c>
      <c r="AM62" s="103">
        <v>-244.51739557739558</v>
      </c>
      <c r="AN62" s="30">
        <v>3395591.07</v>
      </c>
      <c r="AO62" s="22">
        <v>16685.951203931203</v>
      </c>
      <c r="AP62" s="22">
        <v>3020028.07</v>
      </c>
      <c r="AQ62" s="22">
        <v>14840.432776412776</v>
      </c>
      <c r="AR62" s="22">
        <v>384190.6</v>
      </c>
      <c r="AS62" s="22">
        <v>1887.9144963144961</v>
      </c>
      <c r="AT62" s="22">
        <v>375563</v>
      </c>
      <c r="AU62" s="22">
        <v>1845.5184275184274</v>
      </c>
      <c r="AV62" s="22">
        <v>-72325.3</v>
      </c>
      <c r="AW62" s="22">
        <v>-355.40687960687961</v>
      </c>
      <c r="AX62" s="22">
        <v>-80952.899999999907</v>
      </c>
      <c r="AY62" s="56">
        <v>-397.80294840294795</v>
      </c>
      <c r="AZ62" s="32">
        <v>1.8917489796876907E-10</v>
      </c>
      <c r="BA62" s="21" t="s">
        <v>62</v>
      </c>
      <c r="BB62" s="21"/>
      <c r="BC62" s="24" t="s">
        <v>273</v>
      </c>
      <c r="BD62" s="15">
        <v>0</v>
      </c>
      <c r="BE62" s="123">
        <v>44861.401956018519</v>
      </c>
    </row>
    <row r="63" spans="1:57" x14ac:dyDescent="0.2">
      <c r="A63" s="20">
        <v>96</v>
      </c>
      <c r="B63" s="25">
        <v>62</v>
      </c>
      <c r="C63" s="91" t="s">
        <v>148</v>
      </c>
      <c r="D63" s="28" t="s">
        <v>149</v>
      </c>
      <c r="E63" s="21" t="s">
        <v>381</v>
      </c>
      <c r="F63" s="26" t="s">
        <v>55</v>
      </c>
      <c r="G63" s="33" t="s">
        <v>65</v>
      </c>
      <c r="H63" s="28" t="s">
        <v>66</v>
      </c>
      <c r="I63" s="20">
        <v>1</v>
      </c>
      <c r="J63" s="25">
        <v>0</v>
      </c>
      <c r="K63" s="35">
        <v>262</v>
      </c>
      <c r="L63" s="37">
        <v>2960</v>
      </c>
      <c r="M63" s="37">
        <v>5381050</v>
      </c>
      <c r="N63" s="31">
        <v>1817.92</v>
      </c>
      <c r="O63" s="35">
        <v>66</v>
      </c>
      <c r="P63" s="31">
        <v>4486410.0199999996</v>
      </c>
      <c r="Q63" s="103">
        <v>17123.702366412213</v>
      </c>
      <c r="R63" s="29">
        <v>4629955.5999999996</v>
      </c>
      <c r="S63" s="40">
        <v>17671.586259541982</v>
      </c>
      <c r="T63" s="30">
        <v>3183497.96</v>
      </c>
      <c r="U63" s="22">
        <v>12150.755572519083</v>
      </c>
      <c r="V63" s="22">
        <v>2865862.62</v>
      </c>
      <c r="W63" s="22">
        <v>10938.406946564886</v>
      </c>
      <c r="X63" s="22">
        <v>111382.28</v>
      </c>
      <c r="Y63" s="22">
        <v>425.12320610687021</v>
      </c>
      <c r="Z63" s="22">
        <v>206253.06</v>
      </c>
      <c r="AA63" s="22">
        <v>787.22541984732823</v>
      </c>
      <c r="AB63" s="27">
        <v>543282.57999999996</v>
      </c>
      <c r="AC63" s="37">
        <v>2073.5976335877863</v>
      </c>
      <c r="AD63" s="30">
        <v>903175.06</v>
      </c>
      <c r="AE63" s="22">
        <v>3447.2330534351149</v>
      </c>
      <c r="AF63" s="22">
        <v>50451.8</v>
      </c>
      <c r="AG63" s="22">
        <v>192.56412213740458</v>
      </c>
      <c r="AH63" s="22">
        <v>842077.41</v>
      </c>
      <c r="AI63" s="22">
        <v>3214.0359160305343</v>
      </c>
      <c r="AJ63" s="22">
        <v>10645.85</v>
      </c>
      <c r="AK63" s="22">
        <v>40.633015267175573</v>
      </c>
      <c r="AL63" s="29">
        <v>-143545.58000000002</v>
      </c>
      <c r="AM63" s="103">
        <v>-547.88389312977108</v>
      </c>
      <c r="AN63" s="30">
        <v>4239470.5999999996</v>
      </c>
      <c r="AO63" s="22">
        <v>16181.185496183205</v>
      </c>
      <c r="AP63" s="22">
        <v>3547662.6</v>
      </c>
      <c r="AQ63" s="22">
        <v>13540.696946564885</v>
      </c>
      <c r="AR63" s="22">
        <v>726230</v>
      </c>
      <c r="AS63" s="22">
        <v>2771.8702290076335</v>
      </c>
      <c r="AT63" s="22">
        <v>691808</v>
      </c>
      <c r="AU63" s="22">
        <v>2640.4885496183206</v>
      </c>
      <c r="AV63" s="22">
        <v>-212517.42</v>
      </c>
      <c r="AW63" s="22">
        <v>-811.1351908396947</v>
      </c>
      <c r="AX63" s="22">
        <v>-246939.41999999993</v>
      </c>
      <c r="AY63" s="56">
        <v>-942.5168702290074</v>
      </c>
      <c r="AZ63" s="32">
        <v>8.7311491370201111E-11</v>
      </c>
      <c r="BA63" s="21" t="s">
        <v>55</v>
      </c>
      <c r="BB63" s="21"/>
      <c r="BC63" s="24" t="s">
        <v>273</v>
      </c>
      <c r="BD63" s="15">
        <v>0</v>
      </c>
      <c r="BE63" s="123">
        <v>44861.401956018519</v>
      </c>
    </row>
    <row r="64" spans="1:57" x14ac:dyDescent="0.2">
      <c r="A64" s="20">
        <v>99</v>
      </c>
      <c r="B64" s="25">
        <v>63</v>
      </c>
      <c r="C64" s="91" t="s">
        <v>150</v>
      </c>
      <c r="D64" s="28" t="s">
        <v>151</v>
      </c>
      <c r="E64" s="21" t="s">
        <v>381</v>
      </c>
      <c r="F64" s="26" t="s">
        <v>55</v>
      </c>
      <c r="G64" s="33" t="s">
        <v>65</v>
      </c>
      <c r="H64" s="28" t="s">
        <v>66</v>
      </c>
      <c r="I64" s="20">
        <v>1</v>
      </c>
      <c r="J64" s="25">
        <v>0</v>
      </c>
      <c r="K64" s="35">
        <v>254.5</v>
      </c>
      <c r="L64" s="37">
        <v>3173</v>
      </c>
      <c r="M64" s="37">
        <v>5892647.9699999997</v>
      </c>
      <c r="N64" s="31">
        <v>1857.12</v>
      </c>
      <c r="O64" s="35">
        <v>60</v>
      </c>
      <c r="P64" s="31">
        <v>3654583.4599999995</v>
      </c>
      <c r="Q64" s="103">
        <v>14359.856424361491</v>
      </c>
      <c r="R64" s="29">
        <v>3923257.8599999994</v>
      </c>
      <c r="S64" s="40">
        <v>15415.551512770135</v>
      </c>
      <c r="T64" s="30">
        <v>2684440.82</v>
      </c>
      <c r="U64" s="22">
        <v>10547.901060903732</v>
      </c>
      <c r="V64" s="22">
        <v>2407600.0699999998</v>
      </c>
      <c r="W64" s="22">
        <v>9460.1181532416504</v>
      </c>
      <c r="X64" s="22">
        <v>83552.040000000008</v>
      </c>
      <c r="Y64" s="22">
        <v>328.29878192534386</v>
      </c>
      <c r="Z64" s="22">
        <v>193288.71</v>
      </c>
      <c r="AA64" s="22">
        <v>759.48412573673863</v>
      </c>
      <c r="AB64" s="27">
        <v>376870.63</v>
      </c>
      <c r="AC64" s="37">
        <v>1480.8276227897838</v>
      </c>
      <c r="AD64" s="30">
        <v>861946.40999999992</v>
      </c>
      <c r="AE64" s="22">
        <v>3386.8228290766206</v>
      </c>
      <c r="AF64" s="22">
        <v>418300</v>
      </c>
      <c r="AG64" s="22">
        <v>1643.6149312377211</v>
      </c>
      <c r="AH64" s="22">
        <v>438576.91</v>
      </c>
      <c r="AI64" s="22">
        <v>1723.2884479371314</v>
      </c>
      <c r="AJ64" s="22">
        <v>5069.5</v>
      </c>
      <c r="AK64" s="22">
        <v>19.919449901768171</v>
      </c>
      <c r="AL64" s="29">
        <v>-268674.40000000002</v>
      </c>
      <c r="AM64" s="103">
        <v>-1055.6950884086446</v>
      </c>
      <c r="AN64" s="30">
        <v>3708883.3</v>
      </c>
      <c r="AO64" s="22">
        <v>14573.215324165029</v>
      </c>
      <c r="AP64" s="22">
        <v>3540897.3</v>
      </c>
      <c r="AQ64" s="22">
        <v>13913.152455795676</v>
      </c>
      <c r="AR64" s="22">
        <v>114922</v>
      </c>
      <c r="AS64" s="22">
        <v>451.55992141453834</v>
      </c>
      <c r="AT64" s="22">
        <v>167986</v>
      </c>
      <c r="AU64" s="22">
        <v>660.06286836935169</v>
      </c>
      <c r="AV64" s="22">
        <v>1235.8399999999999</v>
      </c>
      <c r="AW64" s="22">
        <v>4.8559528487229855</v>
      </c>
      <c r="AX64" s="22">
        <v>54299.840000000317</v>
      </c>
      <c r="AY64" s="56">
        <v>213.35889980353758</v>
      </c>
      <c r="AZ64" s="32">
        <v>3.1673152989242226E-10</v>
      </c>
      <c r="BA64" s="21" t="s">
        <v>62</v>
      </c>
      <c r="BB64" s="21"/>
      <c r="BC64" s="24" t="s">
        <v>273</v>
      </c>
      <c r="BD64" s="15">
        <v>0</v>
      </c>
      <c r="BE64" s="123">
        <v>44861.401956018519</v>
      </c>
    </row>
    <row r="65" spans="1:57" x14ac:dyDescent="0.2">
      <c r="A65" s="20">
        <v>98</v>
      </c>
      <c r="B65" s="25">
        <v>64</v>
      </c>
      <c r="C65" s="91" t="s">
        <v>152</v>
      </c>
      <c r="D65" s="28" t="s">
        <v>151</v>
      </c>
      <c r="E65" s="21" t="s">
        <v>381</v>
      </c>
      <c r="F65" s="26" t="s">
        <v>55</v>
      </c>
      <c r="G65" s="33" t="s">
        <v>60</v>
      </c>
      <c r="H65" s="28" t="s">
        <v>61</v>
      </c>
      <c r="I65" s="20">
        <v>2</v>
      </c>
      <c r="J65" s="25">
        <v>0</v>
      </c>
      <c r="K65" s="35">
        <v>185.5</v>
      </c>
      <c r="L65" s="37">
        <v>5887</v>
      </c>
      <c r="M65" s="37">
        <v>11186368.76</v>
      </c>
      <c r="N65" s="31">
        <v>1900.18</v>
      </c>
      <c r="O65" s="35">
        <v>32</v>
      </c>
      <c r="P65" s="31">
        <v>4090895.7800000007</v>
      </c>
      <c r="Q65" s="103">
        <v>22053.346522911055</v>
      </c>
      <c r="R65" s="29">
        <v>4287011.3900000006</v>
      </c>
      <c r="S65" s="40">
        <v>23110.573530997306</v>
      </c>
      <c r="T65" s="30">
        <v>2918570.4400000004</v>
      </c>
      <c r="U65" s="22">
        <v>15733.53336927224</v>
      </c>
      <c r="V65" s="22">
        <v>2509390.7200000002</v>
      </c>
      <c r="W65" s="22">
        <v>13527.712776280325</v>
      </c>
      <c r="X65" s="22">
        <v>115464.85</v>
      </c>
      <c r="Y65" s="22">
        <v>622.45202156334233</v>
      </c>
      <c r="Z65" s="22">
        <v>293714.87</v>
      </c>
      <c r="AA65" s="22">
        <v>1583.3685714285714</v>
      </c>
      <c r="AB65" s="27">
        <v>586708.28</v>
      </c>
      <c r="AC65" s="37">
        <v>3162.8478706199462</v>
      </c>
      <c r="AD65" s="30">
        <v>781732.67</v>
      </c>
      <c r="AE65" s="22">
        <v>4214.1922911051215</v>
      </c>
      <c r="AF65" s="22">
        <v>285727</v>
      </c>
      <c r="AG65" s="22">
        <v>1540.3072776280324</v>
      </c>
      <c r="AH65" s="22">
        <v>483743.3</v>
      </c>
      <c r="AI65" s="22">
        <v>2607.7805929919136</v>
      </c>
      <c r="AJ65" s="22">
        <v>12262.37</v>
      </c>
      <c r="AK65" s="22">
        <v>66.104420485175211</v>
      </c>
      <c r="AL65" s="29">
        <v>-196115.61</v>
      </c>
      <c r="AM65" s="103">
        <v>-1057.2270080862534</v>
      </c>
      <c r="AN65" s="30">
        <v>4341480.5</v>
      </c>
      <c r="AO65" s="22">
        <v>23404.207547169812</v>
      </c>
      <c r="AP65" s="22">
        <v>3607010.5</v>
      </c>
      <c r="AQ65" s="22">
        <v>19444.800539083557</v>
      </c>
      <c r="AR65" s="22">
        <v>764918.5</v>
      </c>
      <c r="AS65" s="22">
        <v>4123.5498652291108</v>
      </c>
      <c r="AT65" s="22">
        <v>734470</v>
      </c>
      <c r="AU65" s="22">
        <v>3959.4070080862534</v>
      </c>
      <c r="AV65" s="22">
        <v>281033.21999999997</v>
      </c>
      <c r="AW65" s="22">
        <v>1515.003881401617</v>
      </c>
      <c r="AX65" s="22">
        <v>250584.71999999927</v>
      </c>
      <c r="AY65" s="56">
        <v>1350.8610242587563</v>
      </c>
      <c r="AZ65" s="32">
        <v>-6.9849193096160889E-10</v>
      </c>
      <c r="BA65" s="21" t="s">
        <v>55</v>
      </c>
      <c r="BB65" s="21"/>
      <c r="BC65" s="24" t="s">
        <v>273</v>
      </c>
      <c r="BD65" s="15">
        <v>0</v>
      </c>
      <c r="BE65" s="123">
        <v>44861.401956018519</v>
      </c>
    </row>
    <row r="66" spans="1:57" x14ac:dyDescent="0.2">
      <c r="A66" s="20">
        <v>100</v>
      </c>
      <c r="B66" s="25">
        <v>65</v>
      </c>
      <c r="C66" s="91" t="s">
        <v>153</v>
      </c>
      <c r="D66" s="28" t="s">
        <v>154</v>
      </c>
      <c r="E66" s="21" t="s">
        <v>381</v>
      </c>
      <c r="F66" s="26" t="s">
        <v>55</v>
      </c>
      <c r="G66" s="33" t="s">
        <v>56</v>
      </c>
      <c r="H66" s="28" t="s">
        <v>57</v>
      </c>
      <c r="I66" s="20">
        <v>3</v>
      </c>
      <c r="J66" s="25">
        <v>0</v>
      </c>
      <c r="K66" s="35">
        <v>699.5</v>
      </c>
      <c r="L66" s="37">
        <v>5826</v>
      </c>
      <c r="M66" s="37">
        <v>11178083.33</v>
      </c>
      <c r="N66" s="31">
        <v>1918.65</v>
      </c>
      <c r="O66" s="35">
        <v>93</v>
      </c>
      <c r="P66" s="31">
        <v>12213878.67</v>
      </c>
      <c r="Q66" s="103">
        <v>17460.870150107221</v>
      </c>
      <c r="R66" s="29">
        <v>12756022.75</v>
      </c>
      <c r="S66" s="40">
        <v>18235.915296640458</v>
      </c>
      <c r="T66" s="30">
        <v>8345538.0299999993</v>
      </c>
      <c r="U66" s="22">
        <v>11930.719127948534</v>
      </c>
      <c r="V66" s="22">
        <v>7566467.3799999999</v>
      </c>
      <c r="W66" s="22">
        <v>10816.965518227305</v>
      </c>
      <c r="X66" s="22">
        <v>279557.48</v>
      </c>
      <c r="Y66" s="22">
        <v>399.65329521086488</v>
      </c>
      <c r="Z66" s="22">
        <v>499513.17000000004</v>
      </c>
      <c r="AA66" s="22">
        <v>714.10031451036457</v>
      </c>
      <c r="AB66" s="27">
        <v>1347754.8199999998</v>
      </c>
      <c r="AC66" s="37">
        <v>1926.7402716225872</v>
      </c>
      <c r="AD66" s="30">
        <v>3062729.9</v>
      </c>
      <c r="AE66" s="22">
        <v>4378.4558970693352</v>
      </c>
      <c r="AF66" s="22">
        <v>1298856.1499999999</v>
      </c>
      <c r="AG66" s="22">
        <v>1856.8350964974982</v>
      </c>
      <c r="AH66" s="22">
        <v>1691269.65</v>
      </c>
      <c r="AI66" s="22">
        <v>2417.8265189421013</v>
      </c>
      <c r="AJ66" s="22">
        <v>72604.100000000006</v>
      </c>
      <c r="AK66" s="22">
        <v>103.79428162973554</v>
      </c>
      <c r="AL66" s="29">
        <v>-542144.08000000007</v>
      </c>
      <c r="AM66" s="103">
        <v>-775.04514653323815</v>
      </c>
      <c r="AN66" s="30">
        <v>12214764.59</v>
      </c>
      <c r="AO66" s="22">
        <v>17462.136654753394</v>
      </c>
      <c r="AP66" s="22">
        <v>10387453.59</v>
      </c>
      <c r="AQ66" s="22">
        <v>14849.826433166547</v>
      </c>
      <c r="AR66" s="22">
        <v>1866289.75</v>
      </c>
      <c r="AS66" s="22">
        <v>2668.0339528234454</v>
      </c>
      <c r="AT66" s="22">
        <v>1827311</v>
      </c>
      <c r="AU66" s="22">
        <v>2612.3102215868475</v>
      </c>
      <c r="AV66" s="22">
        <v>39864.67</v>
      </c>
      <c r="AW66" s="22">
        <v>56.990235882773405</v>
      </c>
      <c r="AX66" s="22">
        <v>885.91999999992549</v>
      </c>
      <c r="AY66" s="56">
        <v>1.2665046461757334</v>
      </c>
      <c r="AZ66" s="32">
        <v>-7.2759576141834259E-11</v>
      </c>
      <c r="BA66" s="21" t="s">
        <v>62</v>
      </c>
      <c r="BB66" s="21"/>
      <c r="BC66" s="24" t="s">
        <v>273</v>
      </c>
      <c r="BD66" s="15">
        <v>0</v>
      </c>
      <c r="BE66" s="123">
        <v>44861.401956018519</v>
      </c>
    </row>
    <row r="67" spans="1:57" x14ac:dyDescent="0.2">
      <c r="A67" s="20">
        <v>101</v>
      </c>
      <c r="B67" s="25">
        <v>66</v>
      </c>
      <c r="C67" s="91" t="s">
        <v>155</v>
      </c>
      <c r="D67" s="28" t="s">
        <v>156</v>
      </c>
      <c r="E67" s="21" t="s">
        <v>381</v>
      </c>
      <c r="F67" s="26" t="s">
        <v>55</v>
      </c>
      <c r="G67" s="33" t="s">
        <v>65</v>
      </c>
      <c r="H67" s="28" t="s">
        <v>66</v>
      </c>
      <c r="I67" s="20">
        <v>1</v>
      </c>
      <c r="J67" s="25">
        <v>0</v>
      </c>
      <c r="K67" s="35">
        <v>274</v>
      </c>
      <c r="L67" s="37">
        <v>3498</v>
      </c>
      <c r="M67" s="37">
        <v>9155841.2699999996</v>
      </c>
      <c r="N67" s="31">
        <v>2617.4499999999998</v>
      </c>
      <c r="O67" s="35">
        <v>56</v>
      </c>
      <c r="P67" s="31">
        <v>4702858.0699999994</v>
      </c>
      <c r="Q67" s="103">
        <v>17163.715583941605</v>
      </c>
      <c r="R67" s="29">
        <v>4491192.72</v>
      </c>
      <c r="S67" s="40">
        <v>16391.214306569342</v>
      </c>
      <c r="T67" s="30">
        <v>2962083.67</v>
      </c>
      <c r="U67" s="22">
        <v>10810.524343065694</v>
      </c>
      <c r="V67" s="22">
        <v>2613267.75</v>
      </c>
      <c r="W67" s="22">
        <v>9537.4735401459857</v>
      </c>
      <c r="X67" s="22">
        <v>112908.67</v>
      </c>
      <c r="Y67" s="22">
        <v>412.07543795620438</v>
      </c>
      <c r="Z67" s="22">
        <v>235907.25</v>
      </c>
      <c r="AA67" s="22">
        <v>860.97536496350369</v>
      </c>
      <c r="AB67" s="27">
        <v>433438.44999999995</v>
      </c>
      <c r="AC67" s="37">
        <v>1581.8921532846714</v>
      </c>
      <c r="AD67" s="30">
        <v>1095670.5999999999</v>
      </c>
      <c r="AE67" s="22">
        <v>3998.7978102189777</v>
      </c>
      <c r="AF67" s="22">
        <v>358482</v>
      </c>
      <c r="AG67" s="22">
        <v>1308.3284671532847</v>
      </c>
      <c r="AH67" s="22">
        <v>651552.94999999995</v>
      </c>
      <c r="AI67" s="22">
        <v>2377.9304744525548</v>
      </c>
      <c r="AJ67" s="22">
        <v>85635.65</v>
      </c>
      <c r="AK67" s="22">
        <v>312.53886861313867</v>
      </c>
      <c r="AL67" s="29">
        <v>211665.35000000003</v>
      </c>
      <c r="AM67" s="103">
        <v>772.50127737226285</v>
      </c>
      <c r="AN67" s="30">
        <v>4830042.82</v>
      </c>
      <c r="AO67" s="22">
        <v>17627.893503649637</v>
      </c>
      <c r="AP67" s="22">
        <v>5201289.82</v>
      </c>
      <c r="AQ67" s="22">
        <v>18982.809562043796</v>
      </c>
      <c r="AR67" s="22">
        <v>-498431.75</v>
      </c>
      <c r="AS67" s="22">
        <v>-1819.0939781021898</v>
      </c>
      <c r="AT67" s="22">
        <v>-371247</v>
      </c>
      <c r="AU67" s="22">
        <v>-1354.9160583941605</v>
      </c>
      <c r="AV67" s="22">
        <v>0</v>
      </c>
      <c r="AW67" s="22">
        <v>0</v>
      </c>
      <c r="AX67" s="22">
        <v>127184.75000000093</v>
      </c>
      <c r="AY67" s="56">
        <v>464.17791970803262</v>
      </c>
      <c r="AZ67" s="32">
        <v>9.3132257461547852E-10</v>
      </c>
      <c r="BA67" s="21" t="s">
        <v>55</v>
      </c>
      <c r="BB67" s="21"/>
      <c r="BC67" s="24" t="s">
        <v>273</v>
      </c>
      <c r="BD67" s="15">
        <v>0</v>
      </c>
      <c r="BE67" s="123">
        <v>44861.401956018519</v>
      </c>
    </row>
    <row r="68" spans="1:57" x14ac:dyDescent="0.2">
      <c r="A68" s="20">
        <v>229</v>
      </c>
      <c r="B68" s="25">
        <v>229</v>
      </c>
      <c r="C68" s="91" t="s">
        <v>279</v>
      </c>
      <c r="D68" s="28" t="s">
        <v>157</v>
      </c>
      <c r="E68" s="21" t="s">
        <v>381</v>
      </c>
      <c r="F68" s="26" t="s">
        <v>55</v>
      </c>
      <c r="G68" s="33" t="s">
        <v>56</v>
      </c>
      <c r="H68" s="28" t="s">
        <v>57</v>
      </c>
      <c r="I68" s="20">
        <v>3</v>
      </c>
      <c r="J68" s="25">
        <v>0</v>
      </c>
      <c r="K68" s="35">
        <v>112</v>
      </c>
      <c r="L68" s="37">
        <v>1167</v>
      </c>
      <c r="M68" s="37">
        <v>3213627.6</v>
      </c>
      <c r="N68" s="31">
        <v>2753.75</v>
      </c>
      <c r="O68" s="35">
        <v>80</v>
      </c>
      <c r="P68" s="31">
        <v>1519814.5099999998</v>
      </c>
      <c r="Q68" s="103">
        <v>13569.772410714284</v>
      </c>
      <c r="R68" s="29">
        <v>2313753.73</v>
      </c>
      <c r="S68" s="40">
        <v>20658.51544642857</v>
      </c>
      <c r="T68" s="30">
        <v>1660252.51</v>
      </c>
      <c r="U68" s="22">
        <v>14823.683125</v>
      </c>
      <c r="V68" s="22">
        <v>1486250.25</v>
      </c>
      <c r="W68" s="22">
        <v>13270.091517857143</v>
      </c>
      <c r="X68" s="22">
        <v>43090.2</v>
      </c>
      <c r="Y68" s="22">
        <v>384.73392857142852</v>
      </c>
      <c r="Z68" s="22">
        <v>130912.06</v>
      </c>
      <c r="AA68" s="22">
        <v>1168.8576785714286</v>
      </c>
      <c r="AB68" s="27">
        <v>224778.97</v>
      </c>
      <c r="AC68" s="37">
        <v>2006.9550892857144</v>
      </c>
      <c r="AD68" s="30">
        <v>428722.25000000006</v>
      </c>
      <c r="AE68" s="22">
        <v>3827.8772321428578</v>
      </c>
      <c r="AF68" s="22">
        <v>165600</v>
      </c>
      <c r="AG68" s="22">
        <v>1478.5714285714287</v>
      </c>
      <c r="AH68" s="22">
        <v>225917.17</v>
      </c>
      <c r="AI68" s="22">
        <v>2017.1175892857143</v>
      </c>
      <c r="AJ68" s="22">
        <v>37205.08</v>
      </c>
      <c r="AK68" s="22">
        <v>332.18821428571431</v>
      </c>
      <c r="AL68" s="29">
        <v>-793939.22000000009</v>
      </c>
      <c r="AM68" s="103">
        <v>-7088.7430357142866</v>
      </c>
      <c r="AN68" s="30">
        <v>2365455.9500000002</v>
      </c>
      <c r="AO68" s="22">
        <v>21120.142410714288</v>
      </c>
      <c r="AP68" s="22">
        <v>2606287.9500000002</v>
      </c>
      <c r="AQ68" s="22">
        <v>23270.428125000002</v>
      </c>
      <c r="AR68" s="22">
        <v>-314421.09999999998</v>
      </c>
      <c r="AS68" s="22">
        <v>-2807.3312499999997</v>
      </c>
      <c r="AT68" s="22">
        <v>-240832</v>
      </c>
      <c r="AU68" s="22">
        <v>-2150.2857142857142</v>
      </c>
      <c r="AV68" s="22">
        <v>772052.34</v>
      </c>
      <c r="AW68" s="22">
        <v>6893.3244642857144</v>
      </c>
      <c r="AX68" s="22">
        <v>845641.44000000041</v>
      </c>
      <c r="AY68" s="56">
        <v>7550.3700000000035</v>
      </c>
      <c r="AZ68" s="32">
        <v>3.4924596548080444E-10</v>
      </c>
      <c r="BA68" s="21" t="s">
        <v>55</v>
      </c>
      <c r="BB68" s="21"/>
      <c r="BC68" s="24" t="s">
        <v>273</v>
      </c>
      <c r="BD68" s="15">
        <v>0</v>
      </c>
      <c r="BE68" s="123">
        <v>44861.401956018519</v>
      </c>
    </row>
    <row r="69" spans="1:57" x14ac:dyDescent="0.2">
      <c r="A69" s="20">
        <v>209</v>
      </c>
      <c r="B69" s="25">
        <v>69</v>
      </c>
      <c r="C69" s="91" t="s">
        <v>158</v>
      </c>
      <c r="D69" s="28" t="s">
        <v>159</v>
      </c>
      <c r="E69" s="21" t="s">
        <v>381</v>
      </c>
      <c r="F69" s="26" t="s">
        <v>55</v>
      </c>
      <c r="G69" s="33" t="s">
        <v>56</v>
      </c>
      <c r="H69" s="28" t="s">
        <v>57</v>
      </c>
      <c r="I69" s="20">
        <v>3</v>
      </c>
      <c r="J69" s="25">
        <v>0</v>
      </c>
      <c r="K69" s="35">
        <v>459</v>
      </c>
      <c r="L69" s="37">
        <v>3253</v>
      </c>
      <c r="M69" s="37">
        <v>5987528.3300000001</v>
      </c>
      <c r="N69" s="31">
        <v>1840.61</v>
      </c>
      <c r="O69" s="35">
        <v>97</v>
      </c>
      <c r="P69" s="31">
        <v>7729913.5900000008</v>
      </c>
      <c r="Q69" s="103">
        <v>16840.770348583879</v>
      </c>
      <c r="R69" s="29">
        <v>8446445.290000001</v>
      </c>
      <c r="S69" s="40">
        <v>18401.841590413944</v>
      </c>
      <c r="T69" s="30">
        <v>5590631.2700000005</v>
      </c>
      <c r="U69" s="22">
        <v>12180.024553376907</v>
      </c>
      <c r="V69" s="22">
        <v>4740178.3500000006</v>
      </c>
      <c r="W69" s="22">
        <v>10327.18594771242</v>
      </c>
      <c r="X69" s="22">
        <v>194831.32</v>
      </c>
      <c r="Y69" s="22">
        <v>424.46910675381264</v>
      </c>
      <c r="Z69" s="22">
        <v>655621.6</v>
      </c>
      <c r="AA69" s="22">
        <v>1428.3694989106752</v>
      </c>
      <c r="AB69" s="27">
        <v>971926.35000000009</v>
      </c>
      <c r="AC69" s="37">
        <v>2117.4866013071896</v>
      </c>
      <c r="AD69" s="30">
        <v>1883887.67</v>
      </c>
      <c r="AE69" s="22">
        <v>4104.3304357298475</v>
      </c>
      <c r="AF69" s="22">
        <v>856439.7</v>
      </c>
      <c r="AG69" s="22">
        <v>1865.8816993464052</v>
      </c>
      <c r="AH69" s="22">
        <v>1000226.6</v>
      </c>
      <c r="AI69" s="22">
        <v>2179.142919389978</v>
      </c>
      <c r="AJ69" s="22">
        <v>27221.37</v>
      </c>
      <c r="AK69" s="22">
        <v>59.305816993464049</v>
      </c>
      <c r="AL69" s="29">
        <v>-716531.7</v>
      </c>
      <c r="AM69" s="103">
        <v>-1561.0712418300652</v>
      </c>
      <c r="AN69" s="30">
        <v>8078928.0999999996</v>
      </c>
      <c r="AO69" s="22">
        <v>17601.150544662309</v>
      </c>
      <c r="AP69" s="22">
        <v>5816665.0999999996</v>
      </c>
      <c r="AQ69" s="22">
        <v>12672.472984749455</v>
      </c>
      <c r="AR69" s="22">
        <v>2194049.2999999998</v>
      </c>
      <c r="AS69" s="22">
        <v>4780.0638344226572</v>
      </c>
      <c r="AT69" s="22">
        <v>2262263</v>
      </c>
      <c r="AU69" s="22">
        <v>4928.6775599128541</v>
      </c>
      <c r="AV69" s="22">
        <v>280800.81</v>
      </c>
      <c r="AW69" s="22">
        <v>611.76647058823528</v>
      </c>
      <c r="AX69" s="22">
        <v>349014.50999999885</v>
      </c>
      <c r="AY69" s="56">
        <v>760.38019607842887</v>
      </c>
      <c r="AZ69" s="32">
        <v>-1.3387762010097504E-9</v>
      </c>
      <c r="BA69" s="21" t="s">
        <v>62</v>
      </c>
      <c r="BB69" s="21"/>
      <c r="BC69" s="24" t="s">
        <v>273</v>
      </c>
      <c r="BD69" s="15">
        <v>0</v>
      </c>
      <c r="BE69" s="123">
        <v>44861.401956018519</v>
      </c>
    </row>
    <row r="70" spans="1:57" x14ac:dyDescent="0.2">
      <c r="A70" s="20">
        <v>103</v>
      </c>
      <c r="B70" s="25">
        <v>70</v>
      </c>
      <c r="C70" s="91" t="s">
        <v>160</v>
      </c>
      <c r="D70" s="28" t="s">
        <v>161</v>
      </c>
      <c r="E70" s="21" t="s">
        <v>381</v>
      </c>
      <c r="F70" s="26" t="s">
        <v>55</v>
      </c>
      <c r="G70" s="33" t="s">
        <v>65</v>
      </c>
      <c r="H70" s="28" t="s">
        <v>66</v>
      </c>
      <c r="I70" s="20">
        <v>1</v>
      </c>
      <c r="J70" s="25">
        <v>0</v>
      </c>
      <c r="K70" s="35">
        <v>58.5</v>
      </c>
      <c r="L70" s="37">
        <v>559</v>
      </c>
      <c r="M70" s="37">
        <v>1526827.7</v>
      </c>
      <c r="N70" s="31">
        <v>2731.35</v>
      </c>
      <c r="O70" s="35">
        <v>71</v>
      </c>
      <c r="P70" s="31">
        <v>1073516.4600000002</v>
      </c>
      <c r="Q70" s="103">
        <v>18350.708717948721</v>
      </c>
      <c r="R70" s="29">
        <v>1090488.6600000001</v>
      </c>
      <c r="S70" s="40">
        <v>18640.831794871796</v>
      </c>
      <c r="T70" s="30">
        <v>784850.2300000001</v>
      </c>
      <c r="U70" s="22">
        <v>13416.243247863249</v>
      </c>
      <c r="V70" s="22">
        <v>732783.60000000009</v>
      </c>
      <c r="W70" s="22">
        <v>12526.215384615387</v>
      </c>
      <c r="X70" s="22">
        <v>22734.98</v>
      </c>
      <c r="Y70" s="22">
        <v>388.63213675213672</v>
      </c>
      <c r="Z70" s="22">
        <v>29331.649999999998</v>
      </c>
      <c r="AA70" s="22">
        <v>501.39572649572648</v>
      </c>
      <c r="AB70" s="27">
        <v>139253.38</v>
      </c>
      <c r="AC70" s="37">
        <v>2380.3996581196584</v>
      </c>
      <c r="AD70" s="30">
        <v>166385.05000000002</v>
      </c>
      <c r="AE70" s="22">
        <v>2844.1888888888893</v>
      </c>
      <c r="AF70" s="22">
        <v>67493</v>
      </c>
      <c r="AG70" s="22">
        <v>1153.7264957264956</v>
      </c>
      <c r="AH70" s="22">
        <v>95616.2</v>
      </c>
      <c r="AI70" s="22">
        <v>1634.4649572649573</v>
      </c>
      <c r="AJ70" s="22">
        <v>3275.85</v>
      </c>
      <c r="AK70" s="22">
        <v>55.997435897435899</v>
      </c>
      <c r="AL70" s="29">
        <v>-16972.199999999997</v>
      </c>
      <c r="AM70" s="103">
        <v>-290.12307692307689</v>
      </c>
      <c r="AN70" s="30">
        <v>1064095.25</v>
      </c>
      <c r="AO70" s="22">
        <v>18189.662393162394</v>
      </c>
      <c r="AP70" s="22">
        <v>1075545.25</v>
      </c>
      <c r="AQ70" s="22">
        <v>18385.388888888891</v>
      </c>
      <c r="AR70" s="22">
        <v>163.15</v>
      </c>
      <c r="AS70" s="22">
        <v>2.7888888888888892</v>
      </c>
      <c r="AT70" s="22">
        <v>-11450</v>
      </c>
      <c r="AU70" s="22">
        <v>-195.72649572649573</v>
      </c>
      <c r="AV70" s="22">
        <v>2191.94</v>
      </c>
      <c r="AW70" s="22">
        <v>37.46905982905983</v>
      </c>
      <c r="AX70" s="22">
        <v>-9421.2100000001956</v>
      </c>
      <c r="AY70" s="56">
        <v>-161.04632478632814</v>
      </c>
      <c r="AZ70" s="32">
        <v>-2.8876456781290472E-10</v>
      </c>
      <c r="BA70" s="21" t="s">
        <v>62</v>
      </c>
      <c r="BB70" s="21"/>
      <c r="BC70" s="24" t="s">
        <v>273</v>
      </c>
      <c r="BD70" s="15">
        <v>0</v>
      </c>
      <c r="BE70" s="123">
        <v>44861.401956018519</v>
      </c>
    </row>
    <row r="71" spans="1:57" x14ac:dyDescent="0.2">
      <c r="A71" s="20">
        <v>104</v>
      </c>
      <c r="B71" s="25">
        <v>71</v>
      </c>
      <c r="C71" s="91" t="s">
        <v>162</v>
      </c>
      <c r="D71" s="28" t="s">
        <v>163</v>
      </c>
      <c r="E71" s="21" t="s">
        <v>381</v>
      </c>
      <c r="F71" s="26" t="s">
        <v>55</v>
      </c>
      <c r="G71" s="33" t="s">
        <v>65</v>
      </c>
      <c r="H71" s="28" t="s">
        <v>66</v>
      </c>
      <c r="I71" s="20">
        <v>1</v>
      </c>
      <c r="J71" s="25">
        <v>0</v>
      </c>
      <c r="K71" s="35">
        <v>132.5</v>
      </c>
      <c r="L71" s="37">
        <v>1312</v>
      </c>
      <c r="M71" s="37">
        <v>2259853.5499999998</v>
      </c>
      <c r="N71" s="31">
        <v>1722.44</v>
      </c>
      <c r="O71" s="35">
        <v>54</v>
      </c>
      <c r="P71" s="31">
        <v>1847477.36</v>
      </c>
      <c r="Q71" s="103">
        <v>13943.225358490567</v>
      </c>
      <c r="R71" s="29">
        <v>1920524.56</v>
      </c>
      <c r="S71" s="40">
        <v>14494.524981132075</v>
      </c>
      <c r="T71" s="30">
        <v>1438308.95</v>
      </c>
      <c r="U71" s="22">
        <v>10855.161886792452</v>
      </c>
      <c r="V71" s="22">
        <v>1261527.3999999999</v>
      </c>
      <c r="W71" s="22">
        <v>9520.9615094339624</v>
      </c>
      <c r="X71" s="22">
        <v>62655.299999999996</v>
      </c>
      <c r="Y71" s="22">
        <v>472.87018867924525</v>
      </c>
      <c r="Z71" s="22">
        <v>114126.25</v>
      </c>
      <c r="AA71" s="22">
        <v>861.33018867924534</v>
      </c>
      <c r="AB71" s="27">
        <v>200663.61</v>
      </c>
      <c r="AC71" s="37">
        <v>1514.4423396226414</v>
      </c>
      <c r="AD71" s="30">
        <v>281552</v>
      </c>
      <c r="AE71" s="22">
        <v>2124.9207547169813</v>
      </c>
      <c r="AF71" s="22">
        <v>39000</v>
      </c>
      <c r="AG71" s="22">
        <v>294.33962264150944</v>
      </c>
      <c r="AH71" s="22">
        <v>242250.25</v>
      </c>
      <c r="AI71" s="22">
        <v>1828.3037735849057</v>
      </c>
      <c r="AJ71" s="22">
        <v>301.75</v>
      </c>
      <c r="AK71" s="22">
        <v>2.2773584905660376</v>
      </c>
      <c r="AL71" s="29">
        <v>-73047.200000000012</v>
      </c>
      <c r="AM71" s="103">
        <v>-551.29962264150947</v>
      </c>
      <c r="AN71" s="30">
        <v>1827808.15</v>
      </c>
      <c r="AO71" s="22">
        <v>13794.778490566037</v>
      </c>
      <c r="AP71" s="22">
        <v>1227419.1499999999</v>
      </c>
      <c r="AQ71" s="22">
        <v>9263.5407547169798</v>
      </c>
      <c r="AR71" s="22">
        <v>464553.7</v>
      </c>
      <c r="AS71" s="22">
        <v>3506.0656603773587</v>
      </c>
      <c r="AT71" s="22">
        <v>600389</v>
      </c>
      <c r="AU71" s="22">
        <v>4531.2377358490567</v>
      </c>
      <c r="AV71" s="22">
        <v>-155504.51</v>
      </c>
      <c r="AW71" s="22">
        <v>-1173.6189433962265</v>
      </c>
      <c r="AX71" s="22">
        <v>-19669.210000000196</v>
      </c>
      <c r="AY71" s="56">
        <v>-148.44686792452978</v>
      </c>
      <c r="AZ71" s="32">
        <v>-2.3283064365386963E-10</v>
      </c>
      <c r="BA71" s="21" t="s">
        <v>55</v>
      </c>
      <c r="BB71" s="21"/>
      <c r="BC71" s="24" t="s">
        <v>273</v>
      </c>
      <c r="BD71" s="15">
        <v>0</v>
      </c>
      <c r="BE71" s="123">
        <v>44861.401956018519</v>
      </c>
    </row>
    <row r="72" spans="1:57" x14ac:dyDescent="0.2">
      <c r="A72" s="20">
        <v>105</v>
      </c>
      <c r="B72" s="25">
        <v>72</v>
      </c>
      <c r="C72" s="91" t="s">
        <v>164</v>
      </c>
      <c r="D72" s="28" t="s">
        <v>165</v>
      </c>
      <c r="E72" s="21" t="s">
        <v>381</v>
      </c>
      <c r="F72" s="26" t="s">
        <v>55</v>
      </c>
      <c r="G72" s="33" t="s">
        <v>65</v>
      </c>
      <c r="H72" s="28" t="s">
        <v>66</v>
      </c>
      <c r="I72" s="20">
        <v>1</v>
      </c>
      <c r="J72" s="25">
        <v>0</v>
      </c>
      <c r="K72" s="35">
        <v>51.5</v>
      </c>
      <c r="L72" s="37">
        <v>600</v>
      </c>
      <c r="M72" s="37">
        <v>1772511.77</v>
      </c>
      <c r="N72" s="31">
        <v>2954.18</v>
      </c>
      <c r="O72" s="35">
        <v>65</v>
      </c>
      <c r="P72" s="31">
        <v>1085854.79</v>
      </c>
      <c r="Q72" s="103">
        <v>21084.559029126216</v>
      </c>
      <c r="R72" s="29">
        <v>1139643.8</v>
      </c>
      <c r="S72" s="40">
        <v>22129.005825242719</v>
      </c>
      <c r="T72" s="30">
        <v>716097.4</v>
      </c>
      <c r="U72" s="22">
        <v>13904.803883495146</v>
      </c>
      <c r="V72" s="22">
        <v>634732.65</v>
      </c>
      <c r="W72" s="22">
        <v>12324.905825242718</v>
      </c>
      <c r="X72" s="22">
        <v>18823.849999999999</v>
      </c>
      <c r="Y72" s="22">
        <v>365.51165048543686</v>
      </c>
      <c r="Z72" s="22">
        <v>62540.899999999987</v>
      </c>
      <c r="AA72" s="22">
        <v>1214.38640776699</v>
      </c>
      <c r="AB72" s="27">
        <v>126600.4</v>
      </c>
      <c r="AC72" s="37">
        <v>2458.2601941747571</v>
      </c>
      <c r="AD72" s="30">
        <v>296946</v>
      </c>
      <c r="AE72" s="22">
        <v>5765.941747572816</v>
      </c>
      <c r="AF72" s="22">
        <v>131999</v>
      </c>
      <c r="AG72" s="22">
        <v>2563.0873786407765</v>
      </c>
      <c r="AH72" s="22">
        <v>160688.65</v>
      </c>
      <c r="AI72" s="22">
        <v>3120.1679611650484</v>
      </c>
      <c r="AJ72" s="22">
        <v>4258.3500000000004</v>
      </c>
      <c r="AK72" s="22">
        <v>82.6864077669903</v>
      </c>
      <c r="AL72" s="29">
        <v>-53789.009999999995</v>
      </c>
      <c r="AM72" s="103">
        <v>-1044.4467961165049</v>
      </c>
      <c r="AN72" s="30">
        <v>1072761.6599999999</v>
      </c>
      <c r="AO72" s="22">
        <v>20830.323495145629</v>
      </c>
      <c r="AP72" s="22">
        <v>1144423.6599999999</v>
      </c>
      <c r="AQ72" s="22">
        <v>22221.818640776699</v>
      </c>
      <c r="AR72" s="22">
        <v>-89197</v>
      </c>
      <c r="AS72" s="22">
        <v>-1731.9805825242718</v>
      </c>
      <c r="AT72" s="22">
        <v>-71662</v>
      </c>
      <c r="AU72" s="22">
        <v>-1391.495145631068</v>
      </c>
      <c r="AV72" s="22">
        <v>-30628.13</v>
      </c>
      <c r="AW72" s="22">
        <v>-594.72097087378643</v>
      </c>
      <c r="AX72" s="22">
        <v>-13093.130000000121</v>
      </c>
      <c r="AY72" s="56">
        <v>-254.23553398058488</v>
      </c>
      <c r="AZ72" s="32">
        <v>-1.2005330063402653E-10</v>
      </c>
      <c r="BA72" s="21" t="s">
        <v>55</v>
      </c>
      <c r="BB72" s="21"/>
      <c r="BC72" s="24" t="s">
        <v>273</v>
      </c>
      <c r="BD72" s="15">
        <v>0</v>
      </c>
      <c r="BE72" s="123">
        <v>44861.401956018519</v>
      </c>
    </row>
    <row r="73" spans="1:57" x14ac:dyDescent="0.2">
      <c r="A73" s="20">
        <v>106</v>
      </c>
      <c r="B73" s="25">
        <v>73</v>
      </c>
      <c r="C73" s="91" t="s">
        <v>166</v>
      </c>
      <c r="D73" s="28" t="s">
        <v>167</v>
      </c>
      <c r="E73" s="21" t="s">
        <v>381</v>
      </c>
      <c r="F73" s="26" t="s">
        <v>55</v>
      </c>
      <c r="G73" s="33" t="s">
        <v>65</v>
      </c>
      <c r="H73" s="28" t="s">
        <v>66</v>
      </c>
      <c r="I73" s="20">
        <v>1</v>
      </c>
      <c r="J73" s="25">
        <v>0</v>
      </c>
      <c r="K73" s="35">
        <v>143</v>
      </c>
      <c r="L73" s="37">
        <v>1715</v>
      </c>
      <c r="M73" s="37">
        <v>3055811.09</v>
      </c>
      <c r="N73" s="31">
        <v>1781.81</v>
      </c>
      <c r="O73" s="35">
        <v>62</v>
      </c>
      <c r="P73" s="31">
        <v>2411325.87</v>
      </c>
      <c r="Q73" s="103">
        <v>16862.418671328673</v>
      </c>
      <c r="R73" s="29">
        <v>2493818.2000000002</v>
      </c>
      <c r="S73" s="40">
        <v>17439.288111888112</v>
      </c>
      <c r="T73" s="30">
        <v>1639169</v>
      </c>
      <c r="U73" s="22">
        <v>11462.720279720279</v>
      </c>
      <c r="V73" s="22">
        <v>1472593.1</v>
      </c>
      <c r="W73" s="22">
        <v>10297.853846153846</v>
      </c>
      <c r="X73" s="22">
        <v>46731.75</v>
      </c>
      <c r="Y73" s="22">
        <v>326.79545454545456</v>
      </c>
      <c r="Z73" s="22">
        <v>119844.15000000001</v>
      </c>
      <c r="AA73" s="22">
        <v>838.07097902097905</v>
      </c>
      <c r="AB73" s="27">
        <v>251151.5</v>
      </c>
      <c r="AC73" s="37">
        <v>1756.3041958041958</v>
      </c>
      <c r="AD73" s="30">
        <v>603497.70000000007</v>
      </c>
      <c r="AE73" s="22">
        <v>4220.2636363636366</v>
      </c>
      <c r="AF73" s="22">
        <v>221885</v>
      </c>
      <c r="AG73" s="22">
        <v>1551.6433566433566</v>
      </c>
      <c r="AH73" s="22">
        <v>378718.8</v>
      </c>
      <c r="AI73" s="22">
        <v>2648.3832167832165</v>
      </c>
      <c r="AJ73" s="22">
        <v>2893.9</v>
      </c>
      <c r="AK73" s="22">
        <v>20.237062937062937</v>
      </c>
      <c r="AL73" s="29">
        <v>-82492.329999999987</v>
      </c>
      <c r="AM73" s="103">
        <v>-576.86944055944048</v>
      </c>
      <c r="AN73" s="30">
        <v>2298543.58</v>
      </c>
      <c r="AO73" s="22">
        <v>16073.731328671329</v>
      </c>
      <c r="AP73" s="22">
        <v>1886316.58</v>
      </c>
      <c r="AQ73" s="22">
        <v>13191.025034965036</v>
      </c>
      <c r="AR73" s="22">
        <v>628937.6</v>
      </c>
      <c r="AS73" s="22">
        <v>4398.1650349650345</v>
      </c>
      <c r="AT73" s="22">
        <v>412227</v>
      </c>
      <c r="AU73" s="22">
        <v>2882.7062937062938</v>
      </c>
      <c r="AV73" s="22">
        <v>103928.31</v>
      </c>
      <c r="AW73" s="22">
        <v>726.77139860139857</v>
      </c>
      <c r="AX73" s="22">
        <v>-112782.29000000004</v>
      </c>
      <c r="AY73" s="56">
        <v>-788.68734265734292</v>
      </c>
      <c r="AZ73" s="32">
        <v>5.8207660913467407E-11</v>
      </c>
      <c r="BA73" s="21" t="s">
        <v>62</v>
      </c>
      <c r="BB73" s="21"/>
      <c r="BC73" s="24" t="s">
        <v>273</v>
      </c>
      <c r="BD73" s="15">
        <v>0</v>
      </c>
      <c r="BE73" s="123">
        <v>44861.401956018519</v>
      </c>
    </row>
    <row r="74" spans="1:57" x14ac:dyDescent="0.2">
      <c r="A74" s="20">
        <v>220</v>
      </c>
      <c r="B74" s="25">
        <v>108</v>
      </c>
      <c r="C74" s="91" t="s">
        <v>168</v>
      </c>
      <c r="D74" s="28" t="s">
        <v>169</v>
      </c>
      <c r="E74" s="21" t="s">
        <v>381</v>
      </c>
      <c r="F74" s="26" t="s">
        <v>55</v>
      </c>
      <c r="G74" s="33" t="s">
        <v>65</v>
      </c>
      <c r="H74" s="28" t="s">
        <v>66</v>
      </c>
      <c r="I74" s="20">
        <v>1</v>
      </c>
      <c r="J74" s="25">
        <v>0</v>
      </c>
      <c r="K74" s="35">
        <v>168</v>
      </c>
      <c r="L74" s="37">
        <v>1806</v>
      </c>
      <c r="M74" s="37">
        <v>3122580.38</v>
      </c>
      <c r="N74" s="31">
        <v>1729</v>
      </c>
      <c r="O74" s="35">
        <v>63</v>
      </c>
      <c r="P74" s="31">
        <v>3031985.8699999996</v>
      </c>
      <c r="Q74" s="103">
        <v>18047.534940476187</v>
      </c>
      <c r="R74" s="29">
        <v>3066950.8099999996</v>
      </c>
      <c r="S74" s="40">
        <v>18255.65958333333</v>
      </c>
      <c r="T74" s="30">
        <v>2038316.6199999999</v>
      </c>
      <c r="U74" s="22">
        <v>12132.837023809523</v>
      </c>
      <c r="V74" s="22">
        <v>1690088.55</v>
      </c>
      <c r="W74" s="22">
        <v>10060.050892857143</v>
      </c>
      <c r="X74" s="22">
        <v>56516.9</v>
      </c>
      <c r="Y74" s="22">
        <v>336.41011904761905</v>
      </c>
      <c r="Z74" s="22">
        <v>291711.17</v>
      </c>
      <c r="AA74" s="22">
        <v>1736.3760119047618</v>
      </c>
      <c r="AB74" s="27">
        <v>326221.55000000005</v>
      </c>
      <c r="AC74" s="37">
        <v>1941.7949404761907</v>
      </c>
      <c r="AD74" s="30">
        <v>702412.6399999999</v>
      </c>
      <c r="AE74" s="22">
        <v>4181.0276190476188</v>
      </c>
      <c r="AF74" s="22">
        <v>133798.20000000001</v>
      </c>
      <c r="AG74" s="22">
        <v>796.4178571428572</v>
      </c>
      <c r="AH74" s="22">
        <v>551133.99</v>
      </c>
      <c r="AI74" s="22">
        <v>3280.5594642857141</v>
      </c>
      <c r="AJ74" s="22">
        <v>17480.45</v>
      </c>
      <c r="AK74" s="22">
        <v>104.05029761904763</v>
      </c>
      <c r="AL74" s="29">
        <v>-34964.939999999995</v>
      </c>
      <c r="AM74" s="103">
        <v>-208.12464285714282</v>
      </c>
      <c r="AN74" s="30">
        <v>2748148.87</v>
      </c>
      <c r="AO74" s="22">
        <v>16358.028988095239</v>
      </c>
      <c r="AP74" s="22">
        <v>1974029.87</v>
      </c>
      <c r="AQ74" s="22">
        <v>11750.177797619048</v>
      </c>
      <c r="AR74" s="22">
        <v>833467.7</v>
      </c>
      <c r="AS74" s="22">
        <v>4961.117261904762</v>
      </c>
      <c r="AT74" s="22">
        <v>774119</v>
      </c>
      <c r="AU74" s="22">
        <v>4607.8511904761908</v>
      </c>
      <c r="AV74" s="22">
        <v>-224488.3</v>
      </c>
      <c r="AW74" s="22">
        <v>-1336.2398809523809</v>
      </c>
      <c r="AX74" s="22">
        <v>-283836.99999999953</v>
      </c>
      <c r="AY74" s="56">
        <v>-1689.5059523809496</v>
      </c>
      <c r="AZ74" s="32">
        <v>6.4028427004814148E-10</v>
      </c>
      <c r="BA74" s="21" t="s">
        <v>55</v>
      </c>
      <c r="BB74" s="21"/>
      <c r="BC74" s="24" t="s">
        <v>273</v>
      </c>
      <c r="BD74" s="15">
        <v>0</v>
      </c>
      <c r="BE74" s="123">
        <v>44861.401956018519</v>
      </c>
    </row>
    <row r="75" spans="1:57" x14ac:dyDescent="0.2">
      <c r="A75" s="20">
        <v>213</v>
      </c>
      <c r="B75" s="25">
        <v>14</v>
      </c>
      <c r="C75" s="91" t="s">
        <v>170</v>
      </c>
      <c r="D75" s="28" t="s">
        <v>171</v>
      </c>
      <c r="E75" s="21" t="s">
        <v>381</v>
      </c>
      <c r="F75" s="26" t="s">
        <v>55</v>
      </c>
      <c r="G75" s="33" t="s">
        <v>56</v>
      </c>
      <c r="H75" s="28" t="s">
        <v>57</v>
      </c>
      <c r="I75" s="20">
        <v>3</v>
      </c>
      <c r="J75" s="25">
        <v>0</v>
      </c>
      <c r="K75" s="35">
        <v>818</v>
      </c>
      <c r="L75" s="37">
        <v>7751</v>
      </c>
      <c r="M75" s="37">
        <v>15419997.77</v>
      </c>
      <c r="N75" s="31">
        <v>1989.42</v>
      </c>
      <c r="O75" s="35">
        <v>97</v>
      </c>
      <c r="P75" s="31">
        <v>15800938.999999998</v>
      </c>
      <c r="Q75" s="103">
        <v>19316.551344743275</v>
      </c>
      <c r="R75" s="29">
        <v>16255977.939999998</v>
      </c>
      <c r="S75" s="40">
        <v>19872.83366748166</v>
      </c>
      <c r="T75" s="30">
        <v>11134136.599999998</v>
      </c>
      <c r="U75" s="22">
        <v>13611.413936430316</v>
      </c>
      <c r="V75" s="22">
        <v>9928123.2799999993</v>
      </c>
      <c r="W75" s="22">
        <v>12137.070024449877</v>
      </c>
      <c r="X75" s="22">
        <v>367836.62</v>
      </c>
      <c r="Y75" s="22">
        <v>449.67801955990217</v>
      </c>
      <c r="Z75" s="22">
        <v>838176.7</v>
      </c>
      <c r="AA75" s="22">
        <v>1024.6658924205378</v>
      </c>
      <c r="AB75" s="27">
        <v>1626628.25</v>
      </c>
      <c r="AC75" s="37">
        <v>1988.5430929095355</v>
      </c>
      <c r="AD75" s="30">
        <v>3495213.0900000003</v>
      </c>
      <c r="AE75" s="22">
        <v>4272.87663814181</v>
      </c>
      <c r="AF75" s="22">
        <v>1683700</v>
      </c>
      <c r="AG75" s="22">
        <v>2058.3129584352077</v>
      </c>
      <c r="AH75" s="22">
        <v>1795595.49</v>
      </c>
      <c r="AI75" s="22">
        <v>2195.1045110024452</v>
      </c>
      <c r="AJ75" s="22">
        <v>15917.6</v>
      </c>
      <c r="AK75" s="22">
        <v>19.459168704156479</v>
      </c>
      <c r="AL75" s="29">
        <v>-455038.94</v>
      </c>
      <c r="AM75" s="103">
        <v>-556.28232273838626</v>
      </c>
      <c r="AN75" s="30">
        <v>15166265.960000001</v>
      </c>
      <c r="AO75" s="22">
        <v>18540.667432762839</v>
      </c>
      <c r="AP75" s="22">
        <v>14957499.960000001</v>
      </c>
      <c r="AQ75" s="22">
        <v>18285.452273838633</v>
      </c>
      <c r="AR75" s="22">
        <v>978792.15</v>
      </c>
      <c r="AS75" s="22">
        <v>1196.5674205378973</v>
      </c>
      <c r="AT75" s="22">
        <v>208766</v>
      </c>
      <c r="AU75" s="22">
        <v>255.21515892420538</v>
      </c>
      <c r="AV75" s="22">
        <v>135353.10999999999</v>
      </c>
      <c r="AW75" s="22">
        <v>165.46834963325182</v>
      </c>
      <c r="AX75" s="22">
        <v>-634673.03999999724</v>
      </c>
      <c r="AY75" s="56">
        <v>-775.88391198043678</v>
      </c>
      <c r="AZ75" s="32">
        <v>3.14321368932724E-9</v>
      </c>
      <c r="BA75" s="21" t="s">
        <v>62</v>
      </c>
      <c r="BB75" s="21"/>
      <c r="BC75" s="24" t="s">
        <v>273</v>
      </c>
      <c r="BD75" s="15">
        <v>0</v>
      </c>
      <c r="BE75" s="123">
        <v>44861.401956018519</v>
      </c>
    </row>
    <row r="76" spans="1:57" x14ac:dyDescent="0.2">
      <c r="A76" s="20">
        <v>230</v>
      </c>
      <c r="B76" s="25">
        <v>230</v>
      </c>
      <c r="C76" s="91" t="s">
        <v>281</v>
      </c>
      <c r="D76" s="28" t="s">
        <v>282</v>
      </c>
      <c r="E76" s="21" t="s">
        <v>381</v>
      </c>
      <c r="F76" s="26" t="s">
        <v>55</v>
      </c>
      <c r="G76" s="33" t="s">
        <v>56</v>
      </c>
      <c r="H76" s="28" t="s">
        <v>57</v>
      </c>
      <c r="I76" s="20">
        <v>3</v>
      </c>
      <c r="J76" s="25">
        <v>0</v>
      </c>
      <c r="K76" s="35">
        <v>751.5</v>
      </c>
      <c r="L76" s="37">
        <v>7323</v>
      </c>
      <c r="M76" s="37">
        <v>12557441.210000001</v>
      </c>
      <c r="N76" s="31">
        <v>1714.79</v>
      </c>
      <c r="O76" s="35">
        <v>93</v>
      </c>
      <c r="P76" s="31">
        <v>12896857.469999999</v>
      </c>
      <c r="Q76" s="103">
        <v>17161.486986027943</v>
      </c>
      <c r="R76" s="29">
        <v>13559871.18</v>
      </c>
      <c r="S76" s="40">
        <v>18043.740758483033</v>
      </c>
      <c r="T76" s="30">
        <v>9734932.6300000008</v>
      </c>
      <c r="U76" s="22">
        <v>12954.002168995345</v>
      </c>
      <c r="V76" s="22">
        <v>8665165.3000000007</v>
      </c>
      <c r="W76" s="22">
        <v>11530.492747837659</v>
      </c>
      <c r="X76" s="22">
        <v>322548.27</v>
      </c>
      <c r="Y76" s="22">
        <v>429.20594810379242</v>
      </c>
      <c r="Z76" s="22">
        <v>747219.05999999994</v>
      </c>
      <c r="AA76" s="22">
        <v>994.30347305389216</v>
      </c>
      <c r="AB76" s="27">
        <v>1544561.94</v>
      </c>
      <c r="AC76" s="37">
        <v>2055.3053093812373</v>
      </c>
      <c r="AD76" s="30">
        <v>2280376.61</v>
      </c>
      <c r="AE76" s="22">
        <v>3034.4332801064534</v>
      </c>
      <c r="AF76" s="22">
        <v>414729</v>
      </c>
      <c r="AG76" s="22">
        <v>551.86826347305384</v>
      </c>
      <c r="AH76" s="22">
        <v>1848031.31</v>
      </c>
      <c r="AI76" s="22">
        <v>2459.123499667332</v>
      </c>
      <c r="AJ76" s="22">
        <v>17616.3</v>
      </c>
      <c r="AK76" s="22">
        <v>23.441516966067862</v>
      </c>
      <c r="AL76" s="29">
        <v>-663013.71</v>
      </c>
      <c r="AM76" s="103">
        <v>-882.2537724550898</v>
      </c>
      <c r="AN76" s="30">
        <v>13230939.220000001</v>
      </c>
      <c r="AO76" s="22">
        <v>17606.040212907519</v>
      </c>
      <c r="AP76" s="22">
        <v>11686574.220000001</v>
      </c>
      <c r="AQ76" s="22">
        <v>15550.996966067865</v>
      </c>
      <c r="AR76" s="22">
        <v>1541272.15</v>
      </c>
      <c r="AS76" s="22">
        <v>2050.9276779773786</v>
      </c>
      <c r="AT76" s="22">
        <v>1544365</v>
      </c>
      <c r="AU76" s="22">
        <v>2055.0432468396539</v>
      </c>
      <c r="AV76" s="22">
        <v>330988.90000000002</v>
      </c>
      <c r="AW76" s="22">
        <v>440.43765801729876</v>
      </c>
      <c r="AX76" s="22">
        <v>334081.75000000186</v>
      </c>
      <c r="AY76" s="56">
        <v>444.55322687957664</v>
      </c>
      <c r="AZ76" s="32">
        <v>2.2118911147117615E-9</v>
      </c>
      <c r="BA76" s="21" t="s">
        <v>55</v>
      </c>
      <c r="BB76" s="21"/>
      <c r="BC76" s="24" t="s">
        <v>273</v>
      </c>
      <c r="BD76" s="15">
        <v>0</v>
      </c>
      <c r="BE76" s="123">
        <v>44861.401956018519</v>
      </c>
    </row>
    <row r="77" spans="1:57" x14ac:dyDescent="0.2">
      <c r="A77" s="20">
        <v>108</v>
      </c>
      <c r="B77" s="25">
        <v>74</v>
      </c>
      <c r="C77" s="91" t="s">
        <v>172</v>
      </c>
      <c r="D77" s="28" t="s">
        <v>173</v>
      </c>
      <c r="E77" s="21" t="s">
        <v>381</v>
      </c>
      <c r="F77" s="26" t="s">
        <v>55</v>
      </c>
      <c r="G77" s="33" t="s">
        <v>65</v>
      </c>
      <c r="H77" s="28" t="s">
        <v>66</v>
      </c>
      <c r="I77" s="20">
        <v>1</v>
      </c>
      <c r="J77" s="25">
        <v>0</v>
      </c>
      <c r="K77" s="35">
        <v>239</v>
      </c>
      <c r="L77" s="37">
        <v>2979</v>
      </c>
      <c r="M77" s="37">
        <v>5150515.3600000003</v>
      </c>
      <c r="N77" s="31">
        <v>1728.94</v>
      </c>
      <c r="O77" s="35">
        <v>62</v>
      </c>
      <c r="P77" s="31">
        <v>3657972.7400000007</v>
      </c>
      <c r="Q77" s="103">
        <v>15305.325271966531</v>
      </c>
      <c r="R77" s="29">
        <v>3684290.8700000006</v>
      </c>
      <c r="S77" s="40">
        <v>15415.442970711299</v>
      </c>
      <c r="T77" s="30">
        <v>2549410.5500000003</v>
      </c>
      <c r="U77" s="22">
        <v>10666.989748953976</v>
      </c>
      <c r="V77" s="22">
        <v>2258977.66</v>
      </c>
      <c r="W77" s="22">
        <v>9451.7893723849375</v>
      </c>
      <c r="X77" s="22">
        <v>56607.19</v>
      </c>
      <c r="Y77" s="22">
        <v>236.85016736401676</v>
      </c>
      <c r="Z77" s="22">
        <v>233825.69999999998</v>
      </c>
      <c r="AA77" s="22">
        <v>978.35020920502086</v>
      </c>
      <c r="AB77" s="27">
        <v>403903.68</v>
      </c>
      <c r="AC77" s="37">
        <v>1689.9735564853556</v>
      </c>
      <c r="AD77" s="30">
        <v>730976.64</v>
      </c>
      <c r="AE77" s="22">
        <v>3058.4796652719665</v>
      </c>
      <c r="AF77" s="22">
        <v>276799.65000000002</v>
      </c>
      <c r="AG77" s="22">
        <v>1158.1575313807532</v>
      </c>
      <c r="AH77" s="22">
        <v>443586.49</v>
      </c>
      <c r="AI77" s="22">
        <v>1856.0104184100419</v>
      </c>
      <c r="AJ77" s="22">
        <v>10590.5</v>
      </c>
      <c r="AK77" s="22">
        <v>44.311715481171547</v>
      </c>
      <c r="AL77" s="29">
        <v>-26318.129999999997</v>
      </c>
      <c r="AM77" s="103">
        <v>-110.11769874476987</v>
      </c>
      <c r="AN77" s="30">
        <v>3595100.51</v>
      </c>
      <c r="AO77" s="22">
        <v>15042.261548117154</v>
      </c>
      <c r="AP77" s="22">
        <v>3058464.51</v>
      </c>
      <c r="AQ77" s="22">
        <v>12796.922635983263</v>
      </c>
      <c r="AR77" s="22">
        <v>405408.2</v>
      </c>
      <c r="AS77" s="22">
        <v>1696.268619246862</v>
      </c>
      <c r="AT77" s="22">
        <v>536636</v>
      </c>
      <c r="AU77" s="22">
        <v>2245.3389121338914</v>
      </c>
      <c r="AV77" s="22">
        <v>-194100.03</v>
      </c>
      <c r="AW77" s="22">
        <v>-812.13401673640169</v>
      </c>
      <c r="AX77" s="22">
        <v>-62872.230000000913</v>
      </c>
      <c r="AY77" s="56">
        <v>-263.06372384937623</v>
      </c>
      <c r="AZ77" s="32">
        <v>-7.2759576141834259E-10</v>
      </c>
      <c r="BA77" s="21" t="s">
        <v>55</v>
      </c>
      <c r="BB77" s="21"/>
      <c r="BC77" s="24" t="s">
        <v>273</v>
      </c>
      <c r="BD77" s="15">
        <v>0</v>
      </c>
      <c r="BE77" s="123">
        <v>44861.401956018519</v>
      </c>
    </row>
    <row r="78" spans="1:57" x14ac:dyDescent="0.2">
      <c r="A78" s="20">
        <v>107</v>
      </c>
      <c r="B78" s="25">
        <v>75</v>
      </c>
      <c r="C78" s="91" t="s">
        <v>174</v>
      </c>
      <c r="D78" s="28" t="s">
        <v>175</v>
      </c>
      <c r="E78" s="21" t="s">
        <v>381</v>
      </c>
      <c r="F78" s="26" t="s">
        <v>55</v>
      </c>
      <c r="G78" s="33" t="s">
        <v>60</v>
      </c>
      <c r="H78" s="28" t="s">
        <v>61</v>
      </c>
      <c r="I78" s="20">
        <v>2</v>
      </c>
      <c r="J78" s="25">
        <v>0</v>
      </c>
      <c r="K78" s="35">
        <v>160.5</v>
      </c>
      <c r="L78" s="37">
        <v>5462</v>
      </c>
      <c r="M78" s="37">
        <v>9802683.0399999991</v>
      </c>
      <c r="N78" s="31">
        <v>1794.7</v>
      </c>
      <c r="O78" s="35">
        <v>30</v>
      </c>
      <c r="P78" s="31">
        <v>4104495.7900000005</v>
      </c>
      <c r="Q78" s="103">
        <v>25573.182492211839</v>
      </c>
      <c r="R78" s="29">
        <v>4205863.2300000004</v>
      </c>
      <c r="S78" s="40">
        <v>26204.755327102808</v>
      </c>
      <c r="T78" s="30">
        <v>2581919.2600000002</v>
      </c>
      <c r="U78" s="22">
        <v>16086.724361370718</v>
      </c>
      <c r="V78" s="22">
        <v>2086452.35</v>
      </c>
      <c r="W78" s="22">
        <v>12999.703115264798</v>
      </c>
      <c r="X78" s="22">
        <v>180687.62</v>
      </c>
      <c r="Y78" s="22">
        <v>1125.7795638629284</v>
      </c>
      <c r="Z78" s="22">
        <v>314779.29000000004</v>
      </c>
      <c r="AA78" s="22">
        <v>1961.2416822429909</v>
      </c>
      <c r="AB78" s="27">
        <v>496469.37</v>
      </c>
      <c r="AC78" s="37">
        <v>3093.2671028037385</v>
      </c>
      <c r="AD78" s="30">
        <v>1127474.6000000001</v>
      </c>
      <c r="AE78" s="22">
        <v>7024.7638629283492</v>
      </c>
      <c r="AF78" s="22">
        <v>489178</v>
      </c>
      <c r="AG78" s="22">
        <v>3047.8380062305296</v>
      </c>
      <c r="AH78" s="22">
        <v>619577.59999999998</v>
      </c>
      <c r="AI78" s="22">
        <v>3860.2965732087227</v>
      </c>
      <c r="AJ78" s="22">
        <v>18719</v>
      </c>
      <c r="AK78" s="22">
        <v>116.62928348909658</v>
      </c>
      <c r="AL78" s="29">
        <v>-101367.44</v>
      </c>
      <c r="AM78" s="103">
        <v>-631.57283489096574</v>
      </c>
      <c r="AN78" s="30">
        <v>3875805.07</v>
      </c>
      <c r="AO78" s="22">
        <v>24148.318193146417</v>
      </c>
      <c r="AP78" s="22">
        <v>2856685.07</v>
      </c>
      <c r="AQ78" s="22">
        <v>17798.660872274144</v>
      </c>
      <c r="AR78" s="22">
        <v>993302</v>
      </c>
      <c r="AS78" s="22">
        <v>6188.797507788162</v>
      </c>
      <c r="AT78" s="22">
        <v>1019120</v>
      </c>
      <c r="AU78" s="22">
        <v>6349.6573208722739</v>
      </c>
      <c r="AV78" s="22">
        <v>-254508.72</v>
      </c>
      <c r="AW78" s="22">
        <v>-1585.7241121495326</v>
      </c>
      <c r="AX78" s="22">
        <v>-228690.72000000067</v>
      </c>
      <c r="AY78" s="56">
        <v>-1424.8642990654248</v>
      </c>
      <c r="AZ78" s="32">
        <v>-6.6938810050487518E-10</v>
      </c>
      <c r="BA78" s="21" t="s">
        <v>62</v>
      </c>
      <c r="BB78" s="21"/>
      <c r="BC78" s="24" t="s">
        <v>273</v>
      </c>
      <c r="BD78" s="15">
        <v>0</v>
      </c>
      <c r="BE78" s="123">
        <v>44861.401956018519</v>
      </c>
    </row>
    <row r="79" spans="1:57" x14ac:dyDescent="0.2">
      <c r="A79" s="20">
        <v>109</v>
      </c>
      <c r="B79" s="25">
        <v>76</v>
      </c>
      <c r="C79" s="91" t="s">
        <v>176</v>
      </c>
      <c r="D79" s="28" t="s">
        <v>177</v>
      </c>
      <c r="E79" s="21" t="s">
        <v>381</v>
      </c>
      <c r="F79" s="26" t="s">
        <v>55</v>
      </c>
      <c r="G79" s="33" t="s">
        <v>65</v>
      </c>
      <c r="H79" s="28" t="s">
        <v>66</v>
      </c>
      <c r="I79" s="20">
        <v>1</v>
      </c>
      <c r="J79" s="25">
        <v>0</v>
      </c>
      <c r="K79" s="35">
        <v>147.5</v>
      </c>
      <c r="L79" s="37">
        <v>1723</v>
      </c>
      <c r="M79" s="37">
        <v>3874109.5</v>
      </c>
      <c r="N79" s="31">
        <v>2248.46</v>
      </c>
      <c r="O79" s="35">
        <v>65</v>
      </c>
      <c r="P79" s="31">
        <v>2551960.58</v>
      </c>
      <c r="Q79" s="103">
        <v>17301.427661016951</v>
      </c>
      <c r="R79" s="29">
        <v>2450361.0100000002</v>
      </c>
      <c r="S79" s="40">
        <v>16612.617016949152</v>
      </c>
      <c r="T79" s="30">
        <v>1576577.1600000001</v>
      </c>
      <c r="U79" s="22">
        <v>10688.658711864407</v>
      </c>
      <c r="V79" s="22">
        <v>1367352.2</v>
      </c>
      <c r="W79" s="22">
        <v>9270.184406779661</v>
      </c>
      <c r="X79" s="22">
        <v>45631.86</v>
      </c>
      <c r="Y79" s="22">
        <v>309.36854237288134</v>
      </c>
      <c r="Z79" s="22">
        <v>163593.1</v>
      </c>
      <c r="AA79" s="22">
        <v>1109.1057627118644</v>
      </c>
      <c r="AB79" s="27">
        <v>258091.94999999998</v>
      </c>
      <c r="AC79" s="37">
        <v>1749.7759322033896</v>
      </c>
      <c r="AD79" s="30">
        <v>615691.9</v>
      </c>
      <c r="AE79" s="22">
        <v>4174.1823728813561</v>
      </c>
      <c r="AF79" s="22">
        <v>368300</v>
      </c>
      <c r="AG79" s="22">
        <v>2496.9491525423728</v>
      </c>
      <c r="AH79" s="22">
        <v>184251.35</v>
      </c>
      <c r="AI79" s="22">
        <v>1249.1616949152542</v>
      </c>
      <c r="AJ79" s="22">
        <v>63140.55</v>
      </c>
      <c r="AK79" s="22">
        <v>428.07152542372881</v>
      </c>
      <c r="AL79" s="29">
        <v>101599.57</v>
      </c>
      <c r="AM79" s="103">
        <v>688.8106440677966</v>
      </c>
      <c r="AN79" s="30">
        <v>2438957.5</v>
      </c>
      <c r="AO79" s="22">
        <v>16535.305084745763</v>
      </c>
      <c r="AP79" s="22">
        <v>2511084.5</v>
      </c>
      <c r="AQ79" s="22">
        <v>17024.301694915255</v>
      </c>
      <c r="AR79" s="22">
        <v>-75712.600000000006</v>
      </c>
      <c r="AS79" s="22">
        <v>-513.30576271186442</v>
      </c>
      <c r="AT79" s="22">
        <v>-72127</v>
      </c>
      <c r="AU79" s="22">
        <v>-488.99661016949153</v>
      </c>
      <c r="AV79" s="22">
        <v>-116588.68</v>
      </c>
      <c r="AW79" s="22">
        <v>-790.43172881355929</v>
      </c>
      <c r="AX79" s="22">
        <v>-113003.08000000007</v>
      </c>
      <c r="AY79" s="56">
        <v>-766.12257627118697</v>
      </c>
      <c r="AZ79" s="32">
        <v>-1.7462298274040222E-10</v>
      </c>
      <c r="BA79" s="21" t="s">
        <v>55</v>
      </c>
      <c r="BB79" s="21"/>
      <c r="BC79" s="24" t="s">
        <v>273</v>
      </c>
      <c r="BD79" s="15">
        <v>0</v>
      </c>
      <c r="BE79" s="123">
        <v>44861.401956018519</v>
      </c>
    </row>
    <row r="80" spans="1:57" x14ac:dyDescent="0.2">
      <c r="A80" s="20">
        <v>111</v>
      </c>
      <c r="B80" s="25">
        <v>77</v>
      </c>
      <c r="C80" s="91" t="s">
        <v>178</v>
      </c>
      <c r="D80" s="28" t="s">
        <v>179</v>
      </c>
      <c r="E80" s="21" t="s">
        <v>381</v>
      </c>
      <c r="F80" s="26" t="s">
        <v>55</v>
      </c>
      <c r="G80" s="33" t="s">
        <v>65</v>
      </c>
      <c r="H80" s="28" t="s">
        <v>66</v>
      </c>
      <c r="I80" s="20">
        <v>1</v>
      </c>
      <c r="J80" s="25">
        <v>0</v>
      </c>
      <c r="K80" s="35">
        <v>841.5</v>
      </c>
      <c r="L80" s="37">
        <v>11446</v>
      </c>
      <c r="M80" s="37">
        <v>22129020.640000001</v>
      </c>
      <c r="N80" s="31">
        <v>1933.34</v>
      </c>
      <c r="O80" s="35">
        <v>60</v>
      </c>
      <c r="P80" s="31">
        <v>12899097.459999999</v>
      </c>
      <c r="Q80" s="103">
        <v>15328.695733808674</v>
      </c>
      <c r="R80" s="29">
        <v>13175940.729999999</v>
      </c>
      <c r="S80" s="40">
        <v>15657.683576945929</v>
      </c>
      <c r="T80" s="30">
        <v>9619289.1799999978</v>
      </c>
      <c r="U80" s="22">
        <v>11431.122020202018</v>
      </c>
      <c r="V80" s="22">
        <v>8843510.1999999993</v>
      </c>
      <c r="W80" s="22">
        <v>10509.221865715983</v>
      </c>
      <c r="X80" s="22">
        <v>225093.53000000003</v>
      </c>
      <c r="Y80" s="22">
        <v>267.49082590612005</v>
      </c>
      <c r="Z80" s="22">
        <v>550685.44999999995</v>
      </c>
      <c r="AA80" s="22">
        <v>654.40932857991675</v>
      </c>
      <c r="AB80" s="27">
        <v>1330049.1600000001</v>
      </c>
      <c r="AC80" s="37">
        <v>1580.569411764706</v>
      </c>
      <c r="AD80" s="30">
        <v>2226602.39</v>
      </c>
      <c r="AE80" s="22">
        <v>2645.9921449792041</v>
      </c>
      <c r="AF80" s="22">
        <v>786670.2</v>
      </c>
      <c r="AG80" s="22">
        <v>934.84278074866302</v>
      </c>
      <c r="AH80" s="22">
        <v>1350193.75</v>
      </c>
      <c r="AI80" s="22">
        <v>1604.5083184789066</v>
      </c>
      <c r="AJ80" s="22">
        <v>89738.44</v>
      </c>
      <c r="AK80" s="22">
        <v>106.641045751634</v>
      </c>
      <c r="AL80" s="29">
        <v>-276843.27</v>
      </c>
      <c r="AM80" s="103">
        <v>-328.98784313725491</v>
      </c>
      <c r="AN80" s="30">
        <v>13145528.07</v>
      </c>
      <c r="AO80" s="22">
        <v>15621.542566844921</v>
      </c>
      <c r="AP80" s="22">
        <v>13145528.07</v>
      </c>
      <c r="AQ80" s="22">
        <v>15621.542566844921</v>
      </c>
      <c r="AR80" s="22">
        <v>0</v>
      </c>
      <c r="AS80" s="22">
        <v>0</v>
      </c>
      <c r="AT80" s="22">
        <v>0</v>
      </c>
      <c r="AU80" s="22">
        <v>0</v>
      </c>
      <c r="AV80" s="22">
        <v>246430.61</v>
      </c>
      <c r="AW80" s="22">
        <v>292.84683303624479</v>
      </c>
      <c r="AX80" s="22">
        <v>246430.61000000127</v>
      </c>
      <c r="AY80" s="56">
        <v>292.84683303624632</v>
      </c>
      <c r="AZ80" s="32">
        <v>1.280568540096283E-9</v>
      </c>
      <c r="BA80" s="21" t="s">
        <v>55</v>
      </c>
      <c r="BB80" s="21"/>
      <c r="BC80" s="24" t="s">
        <v>273</v>
      </c>
      <c r="BD80" s="15">
        <v>0</v>
      </c>
      <c r="BE80" s="123">
        <v>44861.401956018519</v>
      </c>
    </row>
    <row r="81" spans="1:57" x14ac:dyDescent="0.2">
      <c r="A81" s="20">
        <v>110</v>
      </c>
      <c r="B81" s="25">
        <v>78</v>
      </c>
      <c r="C81" s="91" t="s">
        <v>180</v>
      </c>
      <c r="D81" s="28" t="s">
        <v>181</v>
      </c>
      <c r="E81" s="21" t="s">
        <v>381</v>
      </c>
      <c r="F81" s="26" t="s">
        <v>55</v>
      </c>
      <c r="G81" s="33" t="s">
        <v>60</v>
      </c>
      <c r="H81" s="28" t="s">
        <v>61</v>
      </c>
      <c r="I81" s="20">
        <v>2</v>
      </c>
      <c r="J81" s="25">
        <v>0</v>
      </c>
      <c r="K81" s="35">
        <v>308.5</v>
      </c>
      <c r="L81" s="37">
        <v>12937</v>
      </c>
      <c r="M81" s="37">
        <v>24373278.629999999</v>
      </c>
      <c r="N81" s="31">
        <v>1883.99</v>
      </c>
      <c r="O81" s="35">
        <v>31</v>
      </c>
      <c r="P81" s="31">
        <v>7366439.0500000007</v>
      </c>
      <c r="Q81" s="103">
        <v>23878.246515397084</v>
      </c>
      <c r="R81" s="29">
        <v>7737496.0000000009</v>
      </c>
      <c r="S81" s="40">
        <v>25081.024311183148</v>
      </c>
      <c r="T81" s="30">
        <v>5012631.4400000004</v>
      </c>
      <c r="U81" s="22">
        <v>16248.400129659645</v>
      </c>
      <c r="V81" s="22">
        <v>4300698.3400000008</v>
      </c>
      <c r="W81" s="22">
        <v>13940.675332252838</v>
      </c>
      <c r="X81" s="22">
        <v>166107.35</v>
      </c>
      <c r="Y81" s="22">
        <v>538.43549432739064</v>
      </c>
      <c r="Z81" s="22">
        <v>545825.75</v>
      </c>
      <c r="AA81" s="22">
        <v>1769.2893030794166</v>
      </c>
      <c r="AB81" s="27">
        <v>768958.74</v>
      </c>
      <c r="AC81" s="37">
        <v>2492.572901134522</v>
      </c>
      <c r="AD81" s="30">
        <v>1955905.82</v>
      </c>
      <c r="AE81" s="22">
        <v>6340.0512803889787</v>
      </c>
      <c r="AF81" s="22">
        <v>1097040.3</v>
      </c>
      <c r="AG81" s="22">
        <v>3556.0463533225284</v>
      </c>
      <c r="AH81" s="22">
        <v>777065.52</v>
      </c>
      <c r="AI81" s="22">
        <v>2518.8509562398704</v>
      </c>
      <c r="AJ81" s="22">
        <v>81800</v>
      </c>
      <c r="AK81" s="22">
        <v>265.15397082658023</v>
      </c>
      <c r="AL81" s="29">
        <v>-371056.95000000007</v>
      </c>
      <c r="AM81" s="103">
        <v>-1202.7777957860619</v>
      </c>
      <c r="AN81" s="30">
        <v>7575921.0999999996</v>
      </c>
      <c r="AO81" s="22">
        <v>24557.280713128039</v>
      </c>
      <c r="AP81" s="22">
        <v>7575921.0999999996</v>
      </c>
      <c r="AQ81" s="22">
        <v>24557.280713128039</v>
      </c>
      <c r="AR81" s="22">
        <v>0</v>
      </c>
      <c r="AS81" s="22">
        <v>0</v>
      </c>
      <c r="AT81" s="22">
        <v>0</v>
      </c>
      <c r="AU81" s="22">
        <v>0</v>
      </c>
      <c r="AV81" s="22">
        <v>209482.05</v>
      </c>
      <c r="AW81" s="22">
        <v>679.03419773095618</v>
      </c>
      <c r="AX81" s="22">
        <v>209482.04999999888</v>
      </c>
      <c r="AY81" s="56">
        <v>679.03419773095266</v>
      </c>
      <c r="AZ81" s="32">
        <v>-1.1059455573558807E-9</v>
      </c>
      <c r="BA81" s="21" t="s">
        <v>62</v>
      </c>
      <c r="BB81" s="21"/>
      <c r="BC81" s="24" t="s">
        <v>273</v>
      </c>
      <c r="BD81" s="15">
        <v>0</v>
      </c>
      <c r="BE81" s="123">
        <v>44861.401956018519</v>
      </c>
    </row>
    <row r="82" spans="1:57" x14ac:dyDescent="0.2">
      <c r="A82" s="20">
        <v>112</v>
      </c>
      <c r="B82" s="25">
        <v>79</v>
      </c>
      <c r="C82" s="91" t="s">
        <v>182</v>
      </c>
      <c r="D82" s="28" t="s">
        <v>183</v>
      </c>
      <c r="E82" s="21" t="s">
        <v>381</v>
      </c>
      <c r="F82" s="26" t="s">
        <v>78</v>
      </c>
      <c r="G82" s="33" t="s">
        <v>65</v>
      </c>
      <c r="H82" s="28" t="s">
        <v>66</v>
      </c>
      <c r="I82" s="20">
        <v>1</v>
      </c>
      <c r="J82" s="25">
        <v>0</v>
      </c>
      <c r="K82" s="35">
        <v>72</v>
      </c>
      <c r="L82" s="37">
        <v>1422</v>
      </c>
      <c r="M82" s="37">
        <v>6138204.25</v>
      </c>
      <c r="N82" s="31">
        <v>4316.59</v>
      </c>
      <c r="O82" s="35">
        <v>48</v>
      </c>
      <c r="P82" s="31">
        <v>1638353.16</v>
      </c>
      <c r="Q82" s="103">
        <v>22754.904999999999</v>
      </c>
      <c r="R82" s="29">
        <v>1764272.76</v>
      </c>
      <c r="S82" s="40">
        <v>24503.788333333334</v>
      </c>
      <c r="T82" s="30">
        <v>972627.58000000007</v>
      </c>
      <c r="U82" s="22">
        <v>13508.71638888889</v>
      </c>
      <c r="V82" s="22">
        <v>842888.20000000007</v>
      </c>
      <c r="W82" s="22">
        <v>11706.780555555557</v>
      </c>
      <c r="X82" s="22">
        <v>24900.9</v>
      </c>
      <c r="Y82" s="22">
        <v>345.84583333333336</v>
      </c>
      <c r="Z82" s="22">
        <v>104838.48</v>
      </c>
      <c r="AA82" s="22">
        <v>1456.09</v>
      </c>
      <c r="AB82" s="27">
        <v>307404.17000000004</v>
      </c>
      <c r="AC82" s="37">
        <v>4269.5023611111119</v>
      </c>
      <c r="AD82" s="30">
        <v>484241.01</v>
      </c>
      <c r="AE82" s="22">
        <v>6725.5695833333339</v>
      </c>
      <c r="AF82" s="22">
        <v>120683.9</v>
      </c>
      <c r="AG82" s="22">
        <v>1676.1652777777776</v>
      </c>
      <c r="AH82" s="22">
        <v>363557.11</v>
      </c>
      <c r="AI82" s="22">
        <v>5049.4043055555558</v>
      </c>
      <c r="AJ82" s="22">
        <v>0</v>
      </c>
      <c r="AK82" s="22">
        <v>0</v>
      </c>
      <c r="AL82" s="29">
        <v>-125919.59999999999</v>
      </c>
      <c r="AM82" s="103">
        <v>-1748.8833333333332</v>
      </c>
      <c r="AN82" s="30">
        <v>2369406.7000000002</v>
      </c>
      <c r="AO82" s="22">
        <v>32908.426388888889</v>
      </c>
      <c r="AP82" s="22">
        <v>2943591.7</v>
      </c>
      <c r="AQ82" s="22">
        <v>40883.218055555561</v>
      </c>
      <c r="AR82" s="22">
        <v>-574185.4</v>
      </c>
      <c r="AS82" s="22">
        <v>-7974.7972222222224</v>
      </c>
      <c r="AT82" s="22">
        <v>-574185</v>
      </c>
      <c r="AU82" s="22">
        <v>-7974.791666666667</v>
      </c>
      <c r="AV82" s="22">
        <v>731053.14</v>
      </c>
      <c r="AW82" s="22">
        <v>10153.515833333333</v>
      </c>
      <c r="AX82" s="22">
        <v>731053.54000000027</v>
      </c>
      <c r="AY82" s="56">
        <v>10153.521388888892</v>
      </c>
      <c r="AZ82" s="32">
        <v>3.4924596548080444E-10</v>
      </c>
      <c r="BA82" s="21" t="s">
        <v>55</v>
      </c>
      <c r="BB82" s="21"/>
      <c r="BC82" s="24" t="s">
        <v>273</v>
      </c>
      <c r="BD82" s="15">
        <v>1</v>
      </c>
      <c r="BE82" s="123">
        <v>44861.401956018519</v>
      </c>
    </row>
    <row r="83" spans="1:57" x14ac:dyDescent="0.2">
      <c r="A83" s="20">
        <v>113</v>
      </c>
      <c r="B83" s="25">
        <v>80</v>
      </c>
      <c r="C83" s="91" t="s">
        <v>184</v>
      </c>
      <c r="D83" s="28" t="s">
        <v>185</v>
      </c>
      <c r="E83" s="21" t="s">
        <v>381</v>
      </c>
      <c r="F83" s="26" t="s">
        <v>78</v>
      </c>
      <c r="G83" s="33" t="s">
        <v>65</v>
      </c>
      <c r="H83" s="28" t="s">
        <v>66</v>
      </c>
      <c r="I83" s="20">
        <v>1</v>
      </c>
      <c r="J83" s="25">
        <v>0</v>
      </c>
      <c r="K83" s="35">
        <v>125</v>
      </c>
      <c r="L83" s="37">
        <v>1491</v>
      </c>
      <c r="M83" s="37">
        <v>2247001.1</v>
      </c>
      <c r="N83" s="31">
        <v>1507.04</v>
      </c>
      <c r="O83" s="35">
        <v>64</v>
      </c>
      <c r="P83" s="31">
        <v>1907931.7099999997</v>
      </c>
      <c r="Q83" s="103">
        <v>15263.453679999999</v>
      </c>
      <c r="R83" s="29">
        <v>1956464.6599999997</v>
      </c>
      <c r="S83" s="40">
        <v>15651.717279999997</v>
      </c>
      <c r="T83" s="30">
        <v>1252151.8899999997</v>
      </c>
      <c r="U83" s="22">
        <v>10017.215119999997</v>
      </c>
      <c r="V83" s="22">
        <v>1091727.3499999999</v>
      </c>
      <c r="W83" s="22">
        <v>8733.8187999999991</v>
      </c>
      <c r="X83" s="22">
        <v>39596.410000000003</v>
      </c>
      <c r="Y83" s="22">
        <v>316.77128000000005</v>
      </c>
      <c r="Z83" s="22">
        <v>120828.13</v>
      </c>
      <c r="AA83" s="22">
        <v>966.62504000000001</v>
      </c>
      <c r="AB83" s="27">
        <v>227304.87</v>
      </c>
      <c r="AC83" s="37">
        <v>1818.43896</v>
      </c>
      <c r="AD83" s="30">
        <v>477007.9</v>
      </c>
      <c r="AE83" s="22">
        <v>3816.0632000000001</v>
      </c>
      <c r="AF83" s="22">
        <v>307000</v>
      </c>
      <c r="AG83" s="22">
        <v>2456</v>
      </c>
      <c r="AH83" s="22">
        <v>170007.9</v>
      </c>
      <c r="AI83" s="22">
        <v>1360.0632000000001</v>
      </c>
      <c r="AJ83" s="22">
        <v>0</v>
      </c>
      <c r="AK83" s="22">
        <v>0</v>
      </c>
      <c r="AL83" s="29">
        <v>-48532.950000000004</v>
      </c>
      <c r="AM83" s="103">
        <v>-388.26360000000005</v>
      </c>
      <c r="AN83" s="30">
        <v>2014740.4</v>
      </c>
      <c r="AO83" s="22">
        <v>16117.923199999999</v>
      </c>
      <c r="AP83" s="22">
        <v>1419470.4</v>
      </c>
      <c r="AQ83" s="22">
        <v>11355.763199999999</v>
      </c>
      <c r="AR83" s="22">
        <v>594979.65</v>
      </c>
      <c r="AS83" s="22">
        <v>4759.8371999999999</v>
      </c>
      <c r="AT83" s="22">
        <v>595270</v>
      </c>
      <c r="AU83" s="22">
        <v>4762.16</v>
      </c>
      <c r="AV83" s="22">
        <v>106518.34</v>
      </c>
      <c r="AW83" s="22">
        <v>852.14671999999996</v>
      </c>
      <c r="AX83" s="22">
        <v>106808.69000000018</v>
      </c>
      <c r="AY83" s="56">
        <v>854.46952000000147</v>
      </c>
      <c r="AZ83" s="32">
        <v>8.7311491370201111E-11</v>
      </c>
      <c r="BA83" s="21" t="s">
        <v>55</v>
      </c>
      <c r="BB83" s="21"/>
      <c r="BC83" s="24" t="s">
        <v>273</v>
      </c>
      <c r="BD83" s="15">
        <v>0</v>
      </c>
      <c r="BE83" s="123">
        <v>44861.401956018519</v>
      </c>
    </row>
    <row r="84" spans="1:57" x14ac:dyDescent="0.2">
      <c r="A84" s="20">
        <v>119</v>
      </c>
      <c r="B84" s="25">
        <v>83</v>
      </c>
      <c r="C84" s="91" t="s">
        <v>277</v>
      </c>
      <c r="D84" s="28" t="s">
        <v>186</v>
      </c>
      <c r="E84" s="21" t="s">
        <v>381</v>
      </c>
      <c r="F84" s="26" t="s">
        <v>78</v>
      </c>
      <c r="G84" s="33" t="s">
        <v>56</v>
      </c>
      <c r="H84" s="28" t="s">
        <v>57</v>
      </c>
      <c r="I84" s="20">
        <v>3</v>
      </c>
      <c r="J84" s="25">
        <v>0</v>
      </c>
      <c r="K84" s="35">
        <v>818.5</v>
      </c>
      <c r="L84" s="37">
        <v>7923</v>
      </c>
      <c r="M84" s="37">
        <v>16410424.41</v>
      </c>
      <c r="N84" s="31">
        <v>2071.23</v>
      </c>
      <c r="O84" s="35">
        <v>94</v>
      </c>
      <c r="P84" s="31">
        <v>14749981.889999999</v>
      </c>
      <c r="Q84" s="103">
        <v>18020.747574832007</v>
      </c>
      <c r="R84" s="29">
        <v>15170227.359999999</v>
      </c>
      <c r="S84" s="40">
        <v>18534.181258399509</v>
      </c>
      <c r="T84" s="30">
        <v>10159944.949999999</v>
      </c>
      <c r="U84" s="22">
        <v>12412.883262064752</v>
      </c>
      <c r="V84" s="22">
        <v>8763863.0700000003</v>
      </c>
      <c r="W84" s="22">
        <v>10707.224276114845</v>
      </c>
      <c r="X84" s="22">
        <v>339407.5</v>
      </c>
      <c r="Y84" s="22">
        <v>414.67012828344531</v>
      </c>
      <c r="Z84" s="22">
        <v>1056674.3799999999</v>
      </c>
      <c r="AA84" s="22">
        <v>1290.988857666463</v>
      </c>
      <c r="AB84" s="27">
        <v>1480559.5</v>
      </c>
      <c r="AC84" s="37">
        <v>1808.8692730604764</v>
      </c>
      <c r="AD84" s="30">
        <v>3529722.91</v>
      </c>
      <c r="AE84" s="22">
        <v>4312.4287232742827</v>
      </c>
      <c r="AF84" s="22">
        <v>1689158</v>
      </c>
      <c r="AG84" s="22">
        <v>2063.7238851557727</v>
      </c>
      <c r="AH84" s="22">
        <v>1840564.91</v>
      </c>
      <c r="AI84" s="22">
        <v>2248.7048381185095</v>
      </c>
      <c r="AJ84" s="22">
        <v>0</v>
      </c>
      <c r="AK84" s="22">
        <v>0</v>
      </c>
      <c r="AL84" s="29">
        <v>-420245.47000000003</v>
      </c>
      <c r="AM84" s="103">
        <v>-513.43368356750159</v>
      </c>
      <c r="AN84" s="30">
        <v>15425278.810000001</v>
      </c>
      <c r="AO84" s="22">
        <v>18845.789627367136</v>
      </c>
      <c r="AP84" s="22">
        <v>15425278.810000001</v>
      </c>
      <c r="AQ84" s="22">
        <v>18845.789627367136</v>
      </c>
      <c r="AR84" s="22">
        <v>30393.200000000001</v>
      </c>
      <c r="AS84" s="22">
        <v>37.132803909590713</v>
      </c>
      <c r="AT84" s="22">
        <v>0</v>
      </c>
      <c r="AU84" s="22">
        <v>0</v>
      </c>
      <c r="AV84" s="22">
        <v>705690.12</v>
      </c>
      <c r="AW84" s="22">
        <v>862.17485644471594</v>
      </c>
      <c r="AX84" s="22">
        <v>675296.92000000179</v>
      </c>
      <c r="AY84" s="56">
        <v>825.04205253512737</v>
      </c>
      <c r="AZ84" s="32">
        <v>1.0477378964424133E-9</v>
      </c>
      <c r="BA84" s="21" t="s">
        <v>62</v>
      </c>
      <c r="BB84" s="21"/>
      <c r="BC84" s="24" t="s">
        <v>273</v>
      </c>
      <c r="BD84" s="15">
        <v>0</v>
      </c>
      <c r="BE84" s="123">
        <v>44861.401956018519</v>
      </c>
    </row>
    <row r="85" spans="1:57" x14ac:dyDescent="0.2">
      <c r="A85" s="20">
        <v>122</v>
      </c>
      <c r="B85" s="25">
        <v>85</v>
      </c>
      <c r="C85" s="91" t="s">
        <v>187</v>
      </c>
      <c r="D85" s="28" t="s">
        <v>188</v>
      </c>
      <c r="E85" s="21" t="s">
        <v>381</v>
      </c>
      <c r="F85" s="26" t="s">
        <v>55</v>
      </c>
      <c r="G85" s="33" t="s">
        <v>65</v>
      </c>
      <c r="H85" s="28" t="s">
        <v>66</v>
      </c>
      <c r="I85" s="20">
        <v>1</v>
      </c>
      <c r="J85" s="25">
        <v>0</v>
      </c>
      <c r="K85" s="35">
        <v>67.5</v>
      </c>
      <c r="L85" s="37">
        <v>918</v>
      </c>
      <c r="M85" s="37">
        <v>1912866.53</v>
      </c>
      <c r="N85" s="31">
        <v>2083.73</v>
      </c>
      <c r="O85" s="35">
        <v>60</v>
      </c>
      <c r="P85" s="31">
        <v>1163951.67</v>
      </c>
      <c r="Q85" s="103">
        <v>17243.728444444445</v>
      </c>
      <c r="R85" s="29">
        <v>1205331.53</v>
      </c>
      <c r="S85" s="40">
        <v>17856.763407407409</v>
      </c>
      <c r="T85" s="30">
        <v>803358.2</v>
      </c>
      <c r="U85" s="22">
        <v>11901.602962962963</v>
      </c>
      <c r="V85" s="22">
        <v>702541.7</v>
      </c>
      <c r="W85" s="22">
        <v>10408.025185185184</v>
      </c>
      <c r="X85" s="22">
        <v>23013.599999999999</v>
      </c>
      <c r="Y85" s="22">
        <v>340.9422222222222</v>
      </c>
      <c r="Z85" s="22">
        <v>77802.899999999994</v>
      </c>
      <c r="AA85" s="22">
        <v>1152.6355555555554</v>
      </c>
      <c r="AB85" s="27">
        <v>211544.72999999998</v>
      </c>
      <c r="AC85" s="37">
        <v>3133.9959999999996</v>
      </c>
      <c r="AD85" s="30">
        <v>190428.6</v>
      </c>
      <c r="AE85" s="22">
        <v>2821.1644444444446</v>
      </c>
      <c r="AF85" s="22">
        <v>45847</v>
      </c>
      <c r="AG85" s="22">
        <v>679.21481481481476</v>
      </c>
      <c r="AH85" s="22">
        <v>139868</v>
      </c>
      <c r="AI85" s="22">
        <v>2072.1185185185186</v>
      </c>
      <c r="AJ85" s="22">
        <v>4713.6000000000004</v>
      </c>
      <c r="AK85" s="22">
        <v>69.831111111111113</v>
      </c>
      <c r="AL85" s="29">
        <v>-41379.86</v>
      </c>
      <c r="AM85" s="103">
        <v>-613.03496296296294</v>
      </c>
      <c r="AN85" s="30">
        <v>1144747.6399999999</v>
      </c>
      <c r="AO85" s="22">
        <v>16959.224296296296</v>
      </c>
      <c r="AP85" s="22">
        <v>1144747.6399999999</v>
      </c>
      <c r="AQ85" s="22">
        <v>16959.224296296296</v>
      </c>
      <c r="AR85" s="22">
        <v>0</v>
      </c>
      <c r="AS85" s="22">
        <v>0</v>
      </c>
      <c r="AT85" s="22">
        <v>0</v>
      </c>
      <c r="AU85" s="22">
        <v>0</v>
      </c>
      <c r="AV85" s="22">
        <v>-19204.03</v>
      </c>
      <c r="AW85" s="22">
        <v>-284.50414814814815</v>
      </c>
      <c r="AX85" s="22">
        <v>-19204.030000000028</v>
      </c>
      <c r="AY85" s="56">
        <v>-284.50414814814854</v>
      </c>
      <c r="AZ85" s="32">
        <v>-2.9103830456733704E-11</v>
      </c>
      <c r="BA85" s="21" t="s">
        <v>55</v>
      </c>
      <c r="BB85" s="21"/>
      <c r="BC85" s="24" t="s">
        <v>273</v>
      </c>
      <c r="BD85" s="15">
        <v>0</v>
      </c>
      <c r="BE85" s="123">
        <v>44861.401956018519</v>
      </c>
    </row>
    <row r="86" spans="1:57" x14ac:dyDescent="0.2">
      <c r="A86" s="20">
        <v>123</v>
      </c>
      <c r="B86" s="25">
        <v>86</v>
      </c>
      <c r="C86" s="91" t="s">
        <v>189</v>
      </c>
      <c r="D86" s="28" t="s">
        <v>190</v>
      </c>
      <c r="E86" s="21" t="s">
        <v>381</v>
      </c>
      <c r="F86" s="26" t="s">
        <v>55</v>
      </c>
      <c r="G86" s="33" t="s">
        <v>65</v>
      </c>
      <c r="H86" s="28" t="s">
        <v>66</v>
      </c>
      <c r="I86" s="20">
        <v>1</v>
      </c>
      <c r="J86" s="25">
        <v>0</v>
      </c>
      <c r="K86" s="35">
        <v>279.5</v>
      </c>
      <c r="L86" s="37">
        <v>3915</v>
      </c>
      <c r="M86" s="37">
        <v>9697494.8300000001</v>
      </c>
      <c r="N86" s="31">
        <v>2477.0100000000002</v>
      </c>
      <c r="O86" s="35">
        <v>47</v>
      </c>
      <c r="P86" s="31">
        <v>3896708.4100000006</v>
      </c>
      <c r="Q86" s="103">
        <v>13941.711663685155</v>
      </c>
      <c r="R86" s="29">
        <v>4218636.8000000007</v>
      </c>
      <c r="S86" s="40">
        <v>15093.512701252239</v>
      </c>
      <c r="T86" s="30">
        <v>2789380.5900000003</v>
      </c>
      <c r="U86" s="22">
        <v>9979.8947763864053</v>
      </c>
      <c r="V86" s="22">
        <v>2486042.1800000002</v>
      </c>
      <c r="W86" s="22">
        <v>8894.6052951699476</v>
      </c>
      <c r="X86" s="22">
        <v>95959.75</v>
      </c>
      <c r="Y86" s="22">
        <v>343.32647584973165</v>
      </c>
      <c r="Z86" s="22">
        <v>207378.66</v>
      </c>
      <c r="AA86" s="22">
        <v>741.96300536672629</v>
      </c>
      <c r="AB86" s="27">
        <v>514900.79</v>
      </c>
      <c r="AC86" s="37">
        <v>1842.2210733452594</v>
      </c>
      <c r="AD86" s="30">
        <v>914355.41999999993</v>
      </c>
      <c r="AE86" s="22">
        <v>3271.396851520572</v>
      </c>
      <c r="AF86" s="22">
        <v>517379.3</v>
      </c>
      <c r="AG86" s="22">
        <v>1851.0887298747764</v>
      </c>
      <c r="AH86" s="22">
        <v>396976.12</v>
      </c>
      <c r="AI86" s="22">
        <v>1420.3081216457961</v>
      </c>
      <c r="AJ86" s="22">
        <v>0</v>
      </c>
      <c r="AK86" s="22">
        <v>0</v>
      </c>
      <c r="AL86" s="29">
        <v>-321928.38999999996</v>
      </c>
      <c r="AM86" s="103">
        <v>-1151.801037567084</v>
      </c>
      <c r="AN86" s="30">
        <v>4186300.3600000003</v>
      </c>
      <c r="AO86" s="22">
        <v>14977.818819320215</v>
      </c>
      <c r="AP86" s="22">
        <v>4595295.3600000003</v>
      </c>
      <c r="AQ86" s="22">
        <v>16441.128300536675</v>
      </c>
      <c r="AR86" s="22">
        <v>-498623.15</v>
      </c>
      <c r="AS86" s="22">
        <v>-1783.9826475849732</v>
      </c>
      <c r="AT86" s="22">
        <v>-408995</v>
      </c>
      <c r="AU86" s="22">
        <v>-1463.3094812164579</v>
      </c>
      <c r="AV86" s="22">
        <v>199963.8</v>
      </c>
      <c r="AW86" s="22">
        <v>715.43398926654731</v>
      </c>
      <c r="AX86" s="22">
        <v>289591.94999999972</v>
      </c>
      <c r="AY86" s="56">
        <v>1036.1071556350616</v>
      </c>
      <c r="AZ86" s="32">
        <v>-1.7462298274040222E-10</v>
      </c>
      <c r="BA86" s="21" t="s">
        <v>62</v>
      </c>
      <c r="BB86" s="21"/>
      <c r="BC86" s="24" t="s">
        <v>273</v>
      </c>
      <c r="BD86" s="15">
        <v>0</v>
      </c>
      <c r="BE86" s="123">
        <v>44861.401956018519</v>
      </c>
    </row>
    <row r="87" spans="1:57" x14ac:dyDescent="0.2">
      <c r="A87" s="20">
        <v>24</v>
      </c>
      <c r="B87" s="25">
        <v>87</v>
      </c>
      <c r="C87" s="91" t="s">
        <v>191</v>
      </c>
      <c r="D87" s="28" t="s">
        <v>190</v>
      </c>
      <c r="E87" s="21" t="s">
        <v>381</v>
      </c>
      <c r="F87" s="26" t="s">
        <v>55</v>
      </c>
      <c r="G87" s="33" t="s">
        <v>60</v>
      </c>
      <c r="H87" s="28" t="s">
        <v>61</v>
      </c>
      <c r="I87" s="20">
        <v>2</v>
      </c>
      <c r="J87" s="25">
        <v>0</v>
      </c>
      <c r="K87" s="35">
        <v>155</v>
      </c>
      <c r="L87" s="37">
        <v>6089</v>
      </c>
      <c r="M87" s="37">
        <v>15460755.5</v>
      </c>
      <c r="N87" s="31">
        <v>2539.12</v>
      </c>
      <c r="O87" s="35">
        <v>30</v>
      </c>
      <c r="P87" s="31">
        <v>3322294.8200000003</v>
      </c>
      <c r="Q87" s="103">
        <v>21434.160129032261</v>
      </c>
      <c r="R87" s="29">
        <v>3600324.87</v>
      </c>
      <c r="S87" s="40">
        <v>23227.902387096776</v>
      </c>
      <c r="T87" s="30">
        <v>2413149.9499999997</v>
      </c>
      <c r="U87" s="22">
        <v>15568.709354838707</v>
      </c>
      <c r="V87" s="22">
        <v>2068537.05</v>
      </c>
      <c r="W87" s="22">
        <v>13345.400322580645</v>
      </c>
      <c r="X87" s="22">
        <v>104266.37</v>
      </c>
      <c r="Y87" s="22">
        <v>672.6862580645161</v>
      </c>
      <c r="Z87" s="22">
        <v>240346.53</v>
      </c>
      <c r="AA87" s="22">
        <v>1550.6227741935484</v>
      </c>
      <c r="AB87" s="27">
        <v>444119.97</v>
      </c>
      <c r="AC87" s="37">
        <v>2865.2901290322579</v>
      </c>
      <c r="AD87" s="30">
        <v>743054.95</v>
      </c>
      <c r="AE87" s="22">
        <v>4793.9029032258059</v>
      </c>
      <c r="AF87" s="22">
        <v>314199</v>
      </c>
      <c r="AG87" s="22">
        <v>2027.0903225806451</v>
      </c>
      <c r="AH87" s="22">
        <v>421910.85</v>
      </c>
      <c r="AI87" s="22">
        <v>2722.0054838709675</v>
      </c>
      <c r="AJ87" s="22">
        <v>6945.1</v>
      </c>
      <c r="AK87" s="22">
        <v>44.807096774193553</v>
      </c>
      <c r="AL87" s="29">
        <v>-278030.04999999993</v>
      </c>
      <c r="AM87" s="103">
        <v>-1793.7422580645157</v>
      </c>
      <c r="AN87" s="30">
        <v>4613230.43</v>
      </c>
      <c r="AO87" s="22">
        <v>29762.776967741935</v>
      </c>
      <c r="AP87" s="22">
        <v>4797376.43</v>
      </c>
      <c r="AQ87" s="22">
        <v>30950.815677419352</v>
      </c>
      <c r="AR87" s="22">
        <v>-536838.65</v>
      </c>
      <c r="AS87" s="22">
        <v>-3463.4751612903228</v>
      </c>
      <c r="AT87" s="22">
        <v>-184146</v>
      </c>
      <c r="AU87" s="22">
        <v>-1188.0387096774193</v>
      </c>
      <c r="AV87" s="22">
        <v>938242.96</v>
      </c>
      <c r="AW87" s="22">
        <v>6053.1803870967742</v>
      </c>
      <c r="AX87" s="22">
        <v>1290935.6099999994</v>
      </c>
      <c r="AY87" s="56">
        <v>8328.6168387096732</v>
      </c>
      <c r="AZ87" s="32">
        <v>-9.3132257461547852E-10</v>
      </c>
      <c r="BA87" s="21" t="s">
        <v>62</v>
      </c>
      <c r="BB87" s="21"/>
      <c r="BC87" s="24" t="s">
        <v>273</v>
      </c>
      <c r="BD87" s="15">
        <v>0</v>
      </c>
      <c r="BE87" s="123">
        <v>44861.401956018519</v>
      </c>
    </row>
    <row r="88" spans="1:57" x14ac:dyDescent="0.2">
      <c r="A88" s="20">
        <v>124</v>
      </c>
      <c r="B88" s="25">
        <v>88</v>
      </c>
      <c r="C88" s="91" t="s">
        <v>192</v>
      </c>
      <c r="D88" s="28" t="s">
        <v>193</v>
      </c>
      <c r="E88" s="21" t="s">
        <v>381</v>
      </c>
      <c r="F88" s="26" t="s">
        <v>55</v>
      </c>
      <c r="G88" s="33" t="s">
        <v>65</v>
      </c>
      <c r="H88" s="28" t="s">
        <v>66</v>
      </c>
      <c r="I88" s="20">
        <v>1</v>
      </c>
      <c r="J88" s="25">
        <v>0</v>
      </c>
      <c r="K88" s="35">
        <v>114.5</v>
      </c>
      <c r="L88" s="37">
        <v>1220</v>
      </c>
      <c r="M88" s="37">
        <v>3304841.82</v>
      </c>
      <c r="N88" s="31">
        <v>2708.88</v>
      </c>
      <c r="O88" s="35">
        <v>66</v>
      </c>
      <c r="P88" s="31">
        <v>2101940.87</v>
      </c>
      <c r="Q88" s="103">
        <v>18357.562183406113</v>
      </c>
      <c r="R88" s="29">
        <v>2140303.79</v>
      </c>
      <c r="S88" s="40">
        <v>18692.609519650654</v>
      </c>
      <c r="T88" s="30">
        <v>1463149.1500000001</v>
      </c>
      <c r="U88" s="22">
        <v>12778.595196506551</v>
      </c>
      <c r="V88" s="22">
        <v>1292985.3500000001</v>
      </c>
      <c r="W88" s="22">
        <v>11292.448471615722</v>
      </c>
      <c r="X88" s="22">
        <v>58676.36</v>
      </c>
      <c r="Y88" s="22">
        <v>512.45729257641926</v>
      </c>
      <c r="Z88" s="22">
        <v>111487.44</v>
      </c>
      <c r="AA88" s="22">
        <v>973.68943231441051</v>
      </c>
      <c r="AB88" s="27">
        <v>258346.46999999997</v>
      </c>
      <c r="AC88" s="37">
        <v>2256.3010480349344</v>
      </c>
      <c r="AD88" s="30">
        <v>418808.17000000004</v>
      </c>
      <c r="AE88" s="22">
        <v>3657.7132751091708</v>
      </c>
      <c r="AF88" s="22">
        <v>153793</v>
      </c>
      <c r="AG88" s="22">
        <v>1343.1703056768558</v>
      </c>
      <c r="AH88" s="22">
        <v>251673.52</v>
      </c>
      <c r="AI88" s="22">
        <v>2198.0220087336243</v>
      </c>
      <c r="AJ88" s="22">
        <v>13341.65</v>
      </c>
      <c r="AK88" s="22">
        <v>116.52096069868995</v>
      </c>
      <c r="AL88" s="29">
        <v>-38362.92</v>
      </c>
      <c r="AM88" s="103">
        <v>-335.0473362445415</v>
      </c>
      <c r="AN88" s="30">
        <v>2106072.35</v>
      </c>
      <c r="AO88" s="22">
        <v>18393.644978165939</v>
      </c>
      <c r="AP88" s="22">
        <v>2193398.35</v>
      </c>
      <c r="AQ88" s="22">
        <v>19156.317467248908</v>
      </c>
      <c r="AR88" s="22">
        <v>-112458.7</v>
      </c>
      <c r="AS88" s="22">
        <v>-982.17205240174667</v>
      </c>
      <c r="AT88" s="22">
        <v>-87326</v>
      </c>
      <c r="AU88" s="22">
        <v>-762.67248908296938</v>
      </c>
      <c r="AV88" s="22">
        <v>-21001.22</v>
      </c>
      <c r="AW88" s="22">
        <v>-183.41676855895199</v>
      </c>
      <c r="AX88" s="22">
        <v>4131.4799999999814</v>
      </c>
      <c r="AY88" s="56">
        <v>36.082794759825163</v>
      </c>
      <c r="AZ88" s="32">
        <v>2.9103830456733704E-11</v>
      </c>
      <c r="BA88" s="21" t="s">
        <v>55</v>
      </c>
      <c r="BB88" s="21"/>
      <c r="BC88" s="24" t="s">
        <v>273</v>
      </c>
      <c r="BD88" s="15">
        <v>0</v>
      </c>
      <c r="BE88" s="123">
        <v>44861.401956018519</v>
      </c>
    </row>
    <row r="89" spans="1:57" x14ac:dyDescent="0.2">
      <c r="A89" s="20">
        <v>28</v>
      </c>
      <c r="B89" s="25">
        <v>92</v>
      </c>
      <c r="C89" s="91" t="s">
        <v>194</v>
      </c>
      <c r="D89" s="28" t="s">
        <v>195</v>
      </c>
      <c r="E89" s="21" t="s">
        <v>381</v>
      </c>
      <c r="F89" s="26" t="s">
        <v>55</v>
      </c>
      <c r="G89" s="33" t="s">
        <v>56</v>
      </c>
      <c r="H89" s="28" t="s">
        <v>57</v>
      </c>
      <c r="I89" s="20">
        <v>3</v>
      </c>
      <c r="J89" s="25">
        <v>0</v>
      </c>
      <c r="K89" s="35">
        <v>632</v>
      </c>
      <c r="L89" s="37">
        <v>5797</v>
      </c>
      <c r="M89" s="37">
        <v>16588596.9</v>
      </c>
      <c r="N89" s="31">
        <v>2861.58</v>
      </c>
      <c r="O89" s="35">
        <v>87</v>
      </c>
      <c r="P89" s="31">
        <v>11780086.460000003</v>
      </c>
      <c r="Q89" s="103">
        <v>18639.377310126587</v>
      </c>
      <c r="R89" s="29">
        <v>12696646.830000002</v>
      </c>
      <c r="S89" s="40">
        <v>20089.631060126587</v>
      </c>
      <c r="T89" s="30">
        <v>8707472.5700000003</v>
      </c>
      <c r="U89" s="22">
        <v>13777.646471518989</v>
      </c>
      <c r="V89" s="22">
        <v>7596346.0499999998</v>
      </c>
      <c r="W89" s="22">
        <v>12019.534889240505</v>
      </c>
      <c r="X89" s="22">
        <v>391919.05</v>
      </c>
      <c r="Y89" s="22">
        <v>620.12507911392402</v>
      </c>
      <c r="Z89" s="22">
        <v>719207.47</v>
      </c>
      <c r="AA89" s="22">
        <v>1137.986503164557</v>
      </c>
      <c r="AB89" s="27">
        <v>1340743.46</v>
      </c>
      <c r="AC89" s="37">
        <v>2121.4295253164555</v>
      </c>
      <c r="AD89" s="30">
        <v>2648430.7999999998</v>
      </c>
      <c r="AE89" s="22">
        <v>4190.555063291139</v>
      </c>
      <c r="AF89" s="22">
        <v>1198155.3500000001</v>
      </c>
      <c r="AG89" s="22">
        <v>1895.8154272151901</v>
      </c>
      <c r="AH89" s="22">
        <v>1369313.7</v>
      </c>
      <c r="AI89" s="22">
        <v>2166.6356012658225</v>
      </c>
      <c r="AJ89" s="22">
        <v>80961.75</v>
      </c>
      <c r="AK89" s="22">
        <v>128.10403481012659</v>
      </c>
      <c r="AL89" s="29">
        <v>-916560.36999999988</v>
      </c>
      <c r="AM89" s="103">
        <v>-1450.2537499999999</v>
      </c>
      <c r="AN89" s="30">
        <v>13617501.25</v>
      </c>
      <c r="AO89" s="22">
        <v>21546.679193037973</v>
      </c>
      <c r="AP89" s="22">
        <v>14668211.25</v>
      </c>
      <c r="AQ89" s="22">
        <v>23209.195015822785</v>
      </c>
      <c r="AR89" s="22">
        <v>-2562734.2999999998</v>
      </c>
      <c r="AS89" s="22">
        <v>-4054.9593354430376</v>
      </c>
      <c r="AT89" s="22">
        <v>-1050710</v>
      </c>
      <c r="AU89" s="22">
        <v>-1662.5158227848101</v>
      </c>
      <c r="AV89" s="22">
        <v>325390.49</v>
      </c>
      <c r="AW89" s="22">
        <v>514.85837025316459</v>
      </c>
      <c r="AX89" s="22">
        <v>1837414.7899999972</v>
      </c>
      <c r="AY89" s="56">
        <v>2907.301882911388</v>
      </c>
      <c r="AZ89" s="32">
        <v>-3.4924596548080444E-9</v>
      </c>
      <c r="BA89" s="21" t="s">
        <v>55</v>
      </c>
      <c r="BB89" s="21"/>
      <c r="BC89" s="24" t="s">
        <v>273</v>
      </c>
      <c r="BD89" s="15">
        <v>0</v>
      </c>
      <c r="BE89" s="123">
        <v>44861.401956018519</v>
      </c>
    </row>
    <row r="90" spans="1:57" x14ac:dyDescent="0.2">
      <c r="A90" s="20">
        <v>127</v>
      </c>
      <c r="B90" s="25">
        <v>93</v>
      </c>
      <c r="C90" s="91" t="s">
        <v>196</v>
      </c>
      <c r="D90" s="28" t="s">
        <v>197</v>
      </c>
      <c r="E90" s="21" t="s">
        <v>381</v>
      </c>
      <c r="F90" s="26" t="s">
        <v>55</v>
      </c>
      <c r="G90" s="33" t="s">
        <v>65</v>
      </c>
      <c r="H90" s="28" t="s">
        <v>66</v>
      </c>
      <c r="I90" s="20">
        <v>1</v>
      </c>
      <c r="J90" s="25">
        <v>0</v>
      </c>
      <c r="K90" s="35">
        <v>151.5</v>
      </c>
      <c r="L90" s="37">
        <v>1468</v>
      </c>
      <c r="M90" s="37">
        <v>2685261.68</v>
      </c>
      <c r="N90" s="31">
        <v>1829.19</v>
      </c>
      <c r="O90" s="35">
        <v>71</v>
      </c>
      <c r="P90" s="31">
        <v>2283119.86</v>
      </c>
      <c r="Q90" s="103">
        <v>15070.09808580858</v>
      </c>
      <c r="R90" s="29">
        <v>2370409.9499999997</v>
      </c>
      <c r="S90" s="40">
        <v>15646.270297029701</v>
      </c>
      <c r="T90" s="30">
        <v>1500904.0499999998</v>
      </c>
      <c r="U90" s="22">
        <v>9906.9574257425738</v>
      </c>
      <c r="V90" s="22">
        <v>1348493.1099999999</v>
      </c>
      <c r="W90" s="22">
        <v>8900.9446204620453</v>
      </c>
      <c r="X90" s="22">
        <v>48989.91</v>
      </c>
      <c r="Y90" s="22">
        <v>323.36574257425747</v>
      </c>
      <c r="Z90" s="22">
        <v>103421.03</v>
      </c>
      <c r="AA90" s="22">
        <v>682.64706270627062</v>
      </c>
      <c r="AB90" s="27">
        <v>228921.52999999997</v>
      </c>
      <c r="AC90" s="37">
        <v>1511.0332013201319</v>
      </c>
      <c r="AD90" s="30">
        <v>640584.37</v>
      </c>
      <c r="AE90" s="22">
        <v>4228.2796699669971</v>
      </c>
      <c r="AF90" s="22">
        <v>228100</v>
      </c>
      <c r="AG90" s="22">
        <v>1505.6105610561056</v>
      </c>
      <c r="AH90" s="22">
        <v>365074.72</v>
      </c>
      <c r="AI90" s="22">
        <v>2409.7341254125413</v>
      </c>
      <c r="AJ90" s="22">
        <v>47409.65</v>
      </c>
      <c r="AK90" s="22">
        <v>312.93498349834982</v>
      </c>
      <c r="AL90" s="29">
        <v>-87290.09</v>
      </c>
      <c r="AM90" s="103">
        <v>-576.1722112211221</v>
      </c>
      <c r="AN90" s="30">
        <v>2519228.4500000002</v>
      </c>
      <c r="AO90" s="22">
        <v>16628.570627062709</v>
      </c>
      <c r="AP90" s="22">
        <v>1917298.45</v>
      </c>
      <c r="AQ90" s="22">
        <v>12655.435313531352</v>
      </c>
      <c r="AR90" s="22">
        <v>569516</v>
      </c>
      <c r="AS90" s="22">
        <v>3759.181518151815</v>
      </c>
      <c r="AT90" s="22">
        <v>601930</v>
      </c>
      <c r="AU90" s="22">
        <v>3973.1353135313529</v>
      </c>
      <c r="AV90" s="22">
        <v>203694.59</v>
      </c>
      <c r="AW90" s="22">
        <v>1344.5187458745875</v>
      </c>
      <c r="AX90" s="22">
        <v>236108.59000000032</v>
      </c>
      <c r="AY90" s="56">
        <v>1558.4725412541275</v>
      </c>
      <c r="AZ90" s="32">
        <v>3.2014213502407074E-10</v>
      </c>
      <c r="BA90" s="21" t="s">
        <v>55</v>
      </c>
      <c r="BB90" s="21"/>
      <c r="BC90" s="24" t="s">
        <v>273</v>
      </c>
      <c r="BD90" s="15">
        <v>0</v>
      </c>
      <c r="BE90" s="123">
        <v>44861.401956018519</v>
      </c>
    </row>
    <row r="91" spans="1:57" x14ac:dyDescent="0.2">
      <c r="A91" s="20">
        <v>128</v>
      </c>
      <c r="B91" s="25">
        <v>94</v>
      </c>
      <c r="C91" s="91" t="s">
        <v>198</v>
      </c>
      <c r="D91" s="28" t="s">
        <v>199</v>
      </c>
      <c r="E91" s="21" t="s">
        <v>381</v>
      </c>
      <c r="F91" s="26" t="s">
        <v>78</v>
      </c>
      <c r="G91" s="33" t="s">
        <v>65</v>
      </c>
      <c r="H91" s="28" t="s">
        <v>66</v>
      </c>
      <c r="I91" s="20">
        <v>1</v>
      </c>
      <c r="J91" s="25">
        <v>0</v>
      </c>
      <c r="K91" s="35">
        <v>136</v>
      </c>
      <c r="L91" s="37">
        <v>1570</v>
      </c>
      <c r="M91" s="37">
        <v>2866998.2</v>
      </c>
      <c r="N91" s="31">
        <v>1826.11</v>
      </c>
      <c r="O91" s="35">
        <v>65</v>
      </c>
      <c r="P91" s="31">
        <v>2329113.6300000004</v>
      </c>
      <c r="Q91" s="103">
        <v>17125.835514705886</v>
      </c>
      <c r="R91" s="29">
        <v>2499580.5500000003</v>
      </c>
      <c r="S91" s="40">
        <v>18379.268750000003</v>
      </c>
      <c r="T91" s="30">
        <v>1605956.96</v>
      </c>
      <c r="U91" s="22">
        <v>11808.507058823528</v>
      </c>
      <c r="V91" s="22">
        <v>1407046.81</v>
      </c>
      <c r="W91" s="22">
        <v>10345.932426470588</v>
      </c>
      <c r="X91" s="22">
        <v>35083.5</v>
      </c>
      <c r="Y91" s="22">
        <v>257.96691176470586</v>
      </c>
      <c r="Z91" s="22">
        <v>163826.65</v>
      </c>
      <c r="AA91" s="22">
        <v>1204.6077205882352</v>
      </c>
      <c r="AB91" s="27">
        <v>296260.34999999998</v>
      </c>
      <c r="AC91" s="37">
        <v>2178.3849264705882</v>
      </c>
      <c r="AD91" s="30">
        <v>597363.24000000011</v>
      </c>
      <c r="AE91" s="22">
        <v>4392.376764705883</v>
      </c>
      <c r="AF91" s="22">
        <v>344781</v>
      </c>
      <c r="AG91" s="22">
        <v>2535.1544117647059</v>
      </c>
      <c r="AH91" s="22">
        <v>229536.57</v>
      </c>
      <c r="AI91" s="22">
        <v>1687.7688970588235</v>
      </c>
      <c r="AJ91" s="22">
        <v>23045.67</v>
      </c>
      <c r="AK91" s="22">
        <v>169.45345588235293</v>
      </c>
      <c r="AL91" s="29">
        <v>-170466.92000000004</v>
      </c>
      <c r="AM91" s="103">
        <v>-1253.433235294118</v>
      </c>
      <c r="AN91" s="30">
        <v>2312297.7800000003</v>
      </c>
      <c r="AO91" s="22">
        <v>17002.189558823531</v>
      </c>
      <c r="AP91" s="22">
        <v>1871951.78</v>
      </c>
      <c r="AQ91" s="22">
        <v>13764.351323529412</v>
      </c>
      <c r="AR91" s="22">
        <v>622101.25</v>
      </c>
      <c r="AS91" s="22">
        <v>4574.2738970588234</v>
      </c>
      <c r="AT91" s="22">
        <v>440346</v>
      </c>
      <c r="AU91" s="22">
        <v>3237.8382352941176</v>
      </c>
      <c r="AV91" s="22">
        <v>164939.4</v>
      </c>
      <c r="AW91" s="22">
        <v>1212.7897058823528</v>
      </c>
      <c r="AX91" s="22">
        <v>-16815.850000000093</v>
      </c>
      <c r="AY91" s="56">
        <v>-123.64595588235363</v>
      </c>
      <c r="AZ91" s="32">
        <v>-8.7311491370201111E-11</v>
      </c>
      <c r="BA91" s="21" t="s">
        <v>55</v>
      </c>
      <c r="BB91" s="21"/>
      <c r="BC91" s="24" t="s">
        <v>273</v>
      </c>
      <c r="BD91" s="15">
        <v>0</v>
      </c>
      <c r="BE91" s="123">
        <v>44861.401956018519</v>
      </c>
    </row>
    <row r="92" spans="1:57" x14ac:dyDescent="0.2">
      <c r="A92" s="20">
        <v>224</v>
      </c>
      <c r="B92" s="25">
        <v>109</v>
      </c>
      <c r="C92" s="91" t="s">
        <v>200</v>
      </c>
      <c r="D92" s="28" t="s">
        <v>201</v>
      </c>
      <c r="E92" s="21" t="s">
        <v>381</v>
      </c>
      <c r="F92" s="26" t="s">
        <v>55</v>
      </c>
      <c r="G92" s="33" t="s">
        <v>65</v>
      </c>
      <c r="H92" s="28" t="s">
        <v>66</v>
      </c>
      <c r="I92" s="20">
        <v>1</v>
      </c>
      <c r="J92" s="25">
        <v>0</v>
      </c>
      <c r="K92" s="35">
        <v>73.5</v>
      </c>
      <c r="L92" s="37">
        <v>1105</v>
      </c>
      <c r="M92" s="37">
        <v>2502224.61</v>
      </c>
      <c r="N92" s="31">
        <v>2264.4499999999998</v>
      </c>
      <c r="O92" s="35">
        <v>63</v>
      </c>
      <c r="P92" s="31">
        <v>1472939.3499999996</v>
      </c>
      <c r="Q92" s="103">
        <v>20039.99115646258</v>
      </c>
      <c r="R92" s="29">
        <v>1602898.4499999997</v>
      </c>
      <c r="S92" s="40">
        <v>21808.142176870744</v>
      </c>
      <c r="T92" s="30">
        <v>1082380.3499999999</v>
      </c>
      <c r="U92" s="22">
        <v>14726.263265306121</v>
      </c>
      <c r="V92" s="22">
        <v>912953.39999999991</v>
      </c>
      <c r="W92" s="22">
        <v>12421.13469387755</v>
      </c>
      <c r="X92" s="22">
        <v>34262.400000000001</v>
      </c>
      <c r="Y92" s="22">
        <v>466.15510204081636</v>
      </c>
      <c r="Z92" s="22">
        <v>135164.54999999999</v>
      </c>
      <c r="AA92" s="22">
        <v>1838.9734693877549</v>
      </c>
      <c r="AB92" s="27">
        <v>246966.64999999997</v>
      </c>
      <c r="AC92" s="37">
        <v>3360.0904761904758</v>
      </c>
      <c r="AD92" s="30">
        <v>273551.44999999995</v>
      </c>
      <c r="AE92" s="22">
        <v>3721.7884353741492</v>
      </c>
      <c r="AF92" s="22">
        <v>98411.9</v>
      </c>
      <c r="AG92" s="22">
        <v>1338.9374149659864</v>
      </c>
      <c r="AH92" s="22">
        <v>168245.05</v>
      </c>
      <c r="AI92" s="22">
        <v>2289.0482993197279</v>
      </c>
      <c r="AJ92" s="22">
        <v>6894.5</v>
      </c>
      <c r="AK92" s="22">
        <v>93.802721088435376</v>
      </c>
      <c r="AL92" s="29">
        <v>-129959.1</v>
      </c>
      <c r="AM92" s="103">
        <v>-1768.1510204081633</v>
      </c>
      <c r="AN92" s="30">
        <v>1471268.35</v>
      </c>
      <c r="AO92" s="22">
        <v>20017.256462585035</v>
      </c>
      <c r="AP92" s="22">
        <v>1581391.35</v>
      </c>
      <c r="AQ92" s="22">
        <v>21515.528571428571</v>
      </c>
      <c r="AR92" s="22">
        <v>-108452</v>
      </c>
      <c r="AS92" s="22">
        <v>-1475.5374149659865</v>
      </c>
      <c r="AT92" s="22">
        <v>-110123</v>
      </c>
      <c r="AU92" s="22">
        <v>-1498.2721088435374</v>
      </c>
      <c r="AV92" s="22">
        <v>0</v>
      </c>
      <c r="AW92" s="22">
        <v>0</v>
      </c>
      <c r="AX92" s="22">
        <v>-1670.9999999995343</v>
      </c>
      <c r="AY92" s="56">
        <v>-22.734693877544686</v>
      </c>
      <c r="AZ92" s="32">
        <v>4.6566128730773926E-10</v>
      </c>
      <c r="BA92" s="21" t="s">
        <v>55</v>
      </c>
      <c r="BB92" s="21"/>
      <c r="BC92" s="24" t="s">
        <v>273</v>
      </c>
      <c r="BD92" s="15">
        <v>0</v>
      </c>
      <c r="BE92" s="123">
        <v>44861.401956018519</v>
      </c>
    </row>
    <row r="93" spans="1:57" x14ac:dyDescent="0.2">
      <c r="A93" s="20">
        <v>130</v>
      </c>
      <c r="B93" s="25">
        <v>96</v>
      </c>
      <c r="C93" s="91" t="s">
        <v>202</v>
      </c>
      <c r="D93" s="28" t="s">
        <v>203</v>
      </c>
      <c r="E93" s="21" t="s">
        <v>381</v>
      </c>
      <c r="F93" s="26" t="s">
        <v>55</v>
      </c>
      <c r="G93" s="33" t="s">
        <v>65</v>
      </c>
      <c r="H93" s="28" t="s">
        <v>66</v>
      </c>
      <c r="I93" s="20">
        <v>1</v>
      </c>
      <c r="J93" s="25">
        <v>0</v>
      </c>
      <c r="K93" s="35">
        <v>106</v>
      </c>
      <c r="L93" s="37">
        <v>1933</v>
      </c>
      <c r="M93" s="37">
        <v>5291017.88</v>
      </c>
      <c r="N93" s="31">
        <v>2737.2</v>
      </c>
      <c r="O93" s="35">
        <v>47</v>
      </c>
      <c r="P93" s="31">
        <v>1785953.8800000001</v>
      </c>
      <c r="Q93" s="103">
        <v>16848.621509433964</v>
      </c>
      <c r="R93" s="29">
        <v>1877542.85</v>
      </c>
      <c r="S93" s="40">
        <v>17712.668396226414</v>
      </c>
      <c r="T93" s="30">
        <v>1351267.9</v>
      </c>
      <c r="U93" s="22">
        <v>12747.81037735849</v>
      </c>
      <c r="V93" s="22">
        <v>1218960.1499999999</v>
      </c>
      <c r="W93" s="22">
        <v>11499.624056603772</v>
      </c>
      <c r="X93" s="22">
        <v>48951.86</v>
      </c>
      <c r="Y93" s="22">
        <v>461.81</v>
      </c>
      <c r="Z93" s="22">
        <v>83355.89</v>
      </c>
      <c r="AA93" s="22">
        <v>786.37632075471697</v>
      </c>
      <c r="AB93" s="27">
        <v>206876.10000000003</v>
      </c>
      <c r="AC93" s="37">
        <v>1951.6613207547173</v>
      </c>
      <c r="AD93" s="30">
        <v>319398.84999999998</v>
      </c>
      <c r="AE93" s="22">
        <v>3013.1966981132073</v>
      </c>
      <c r="AF93" s="22">
        <v>30000</v>
      </c>
      <c r="AG93" s="22">
        <v>283.01886792452831</v>
      </c>
      <c r="AH93" s="22">
        <v>289398.84999999998</v>
      </c>
      <c r="AI93" s="22">
        <v>2730.1778301886789</v>
      </c>
      <c r="AJ93" s="22">
        <v>0</v>
      </c>
      <c r="AK93" s="22">
        <v>0</v>
      </c>
      <c r="AL93" s="29">
        <v>-91588.969999999987</v>
      </c>
      <c r="AM93" s="103">
        <v>-864.04688679245271</v>
      </c>
      <c r="AN93" s="30">
        <v>2102699</v>
      </c>
      <c r="AO93" s="22">
        <v>19836.783018867925</v>
      </c>
      <c r="AP93" s="22">
        <v>2491184</v>
      </c>
      <c r="AQ93" s="22">
        <v>23501.735849056604</v>
      </c>
      <c r="AR93" s="22">
        <v>-405966.7</v>
      </c>
      <c r="AS93" s="22">
        <v>-3829.874528301887</v>
      </c>
      <c r="AT93" s="22">
        <v>-388485</v>
      </c>
      <c r="AU93" s="22">
        <v>-3664.9528301886794</v>
      </c>
      <c r="AV93" s="22">
        <v>299263.42</v>
      </c>
      <c r="AW93" s="22">
        <v>2823.2398113207546</v>
      </c>
      <c r="AX93" s="22">
        <v>316745.11999999988</v>
      </c>
      <c r="AY93" s="56">
        <v>2988.1615094339613</v>
      </c>
      <c r="AZ93" s="32">
        <v>-5.8207660913467407E-11</v>
      </c>
      <c r="BA93" s="21" t="s">
        <v>62</v>
      </c>
      <c r="BB93" s="21"/>
      <c r="BC93" s="24" t="s">
        <v>273</v>
      </c>
      <c r="BD93" s="15">
        <v>0</v>
      </c>
      <c r="BE93" s="123">
        <v>44861.401956018519</v>
      </c>
    </row>
    <row r="94" spans="1:57" x14ac:dyDescent="0.2">
      <c r="A94" s="20">
        <v>211</v>
      </c>
      <c r="B94" s="25">
        <v>97</v>
      </c>
      <c r="C94" s="91" t="s">
        <v>204</v>
      </c>
      <c r="D94" s="28" t="s">
        <v>205</v>
      </c>
      <c r="E94" s="21" t="s">
        <v>381</v>
      </c>
      <c r="F94" s="26" t="s">
        <v>55</v>
      </c>
      <c r="G94" s="33" t="s">
        <v>65</v>
      </c>
      <c r="H94" s="28" t="s">
        <v>66</v>
      </c>
      <c r="I94" s="20">
        <v>1</v>
      </c>
      <c r="J94" s="25">
        <v>0</v>
      </c>
      <c r="K94" s="35">
        <v>145</v>
      </c>
      <c r="L94" s="37">
        <v>1771</v>
      </c>
      <c r="M94" s="37">
        <v>3167490.45</v>
      </c>
      <c r="N94" s="31">
        <v>1788.53</v>
      </c>
      <c r="O94" s="35">
        <v>57</v>
      </c>
      <c r="P94" s="31">
        <v>2182647.6100000003</v>
      </c>
      <c r="Q94" s="103">
        <v>15052.742137931036</v>
      </c>
      <c r="R94" s="29">
        <v>2264346.41</v>
      </c>
      <c r="S94" s="40">
        <v>15616.182137931035</v>
      </c>
      <c r="T94" s="30">
        <v>1568438.29</v>
      </c>
      <c r="U94" s="22">
        <v>10816.815793103449</v>
      </c>
      <c r="V94" s="22">
        <v>1335581.6500000001</v>
      </c>
      <c r="W94" s="22">
        <v>9210.9079310344841</v>
      </c>
      <c r="X94" s="22">
        <v>47579.49</v>
      </c>
      <c r="Y94" s="22">
        <v>328.13441379310342</v>
      </c>
      <c r="Z94" s="22">
        <v>185277.15</v>
      </c>
      <c r="AA94" s="22">
        <v>1277.7734482758619</v>
      </c>
      <c r="AB94" s="27">
        <v>314219.07999999996</v>
      </c>
      <c r="AC94" s="37">
        <v>2167.0281379310341</v>
      </c>
      <c r="AD94" s="30">
        <v>381689.04000000004</v>
      </c>
      <c r="AE94" s="22">
        <v>2632.338206896552</v>
      </c>
      <c r="AF94" s="22">
        <v>137523.6</v>
      </c>
      <c r="AG94" s="22">
        <v>948.43862068965518</v>
      </c>
      <c r="AH94" s="22">
        <v>241387.94</v>
      </c>
      <c r="AI94" s="22">
        <v>1664.7444137931034</v>
      </c>
      <c r="AJ94" s="22">
        <v>2777.5</v>
      </c>
      <c r="AK94" s="22">
        <v>19.155172413793103</v>
      </c>
      <c r="AL94" s="29">
        <v>-81698.799999999988</v>
      </c>
      <c r="AM94" s="103">
        <v>-563.43999999999994</v>
      </c>
      <c r="AN94" s="30">
        <v>2038910.25</v>
      </c>
      <c r="AO94" s="22">
        <v>14061.45</v>
      </c>
      <c r="AP94" s="22">
        <v>1772189.25</v>
      </c>
      <c r="AQ94" s="22">
        <v>12221.994827586206</v>
      </c>
      <c r="AR94" s="22">
        <v>314729.95</v>
      </c>
      <c r="AS94" s="22">
        <v>2170.5513793103451</v>
      </c>
      <c r="AT94" s="22">
        <v>266721</v>
      </c>
      <c r="AU94" s="22">
        <v>1839.4551724137932</v>
      </c>
      <c r="AV94" s="22">
        <v>-95728.41</v>
      </c>
      <c r="AW94" s="22">
        <v>-660.19593103448278</v>
      </c>
      <c r="AX94" s="22">
        <v>-143737.36000000034</v>
      </c>
      <c r="AY94" s="56">
        <v>-991.29213793103679</v>
      </c>
      <c r="AZ94" s="32">
        <v>-3.7834979593753815E-10</v>
      </c>
      <c r="BA94" s="21" t="s">
        <v>62</v>
      </c>
      <c r="BB94" s="21"/>
      <c r="BC94" s="24" t="s">
        <v>273</v>
      </c>
      <c r="BD94" s="15">
        <v>0</v>
      </c>
      <c r="BE94" s="123">
        <v>44861.401956018519</v>
      </c>
    </row>
    <row r="95" spans="1:57" x14ac:dyDescent="0.2">
      <c r="A95" s="20">
        <v>132</v>
      </c>
      <c r="B95" s="25">
        <v>98</v>
      </c>
      <c r="C95" s="91" t="s">
        <v>206</v>
      </c>
      <c r="D95" s="28" t="s">
        <v>207</v>
      </c>
      <c r="E95" s="21" t="s">
        <v>381</v>
      </c>
      <c r="F95" s="26" t="s">
        <v>55</v>
      </c>
      <c r="G95" s="33" t="s">
        <v>56</v>
      </c>
      <c r="H95" s="28" t="s">
        <v>57</v>
      </c>
      <c r="I95" s="20">
        <v>3</v>
      </c>
      <c r="J95" s="25">
        <v>0</v>
      </c>
      <c r="K95" s="35">
        <v>568.5</v>
      </c>
      <c r="L95" s="37">
        <v>4773</v>
      </c>
      <c r="M95" s="37">
        <v>9542898.5999999996</v>
      </c>
      <c r="N95" s="31">
        <v>1999.35</v>
      </c>
      <c r="O95" s="35">
        <v>93</v>
      </c>
      <c r="P95" s="31">
        <v>9793440.5100000016</v>
      </c>
      <c r="Q95" s="103">
        <v>17226.808284960425</v>
      </c>
      <c r="R95" s="29">
        <v>10257853.210000001</v>
      </c>
      <c r="S95" s="40">
        <v>18043.717167985931</v>
      </c>
      <c r="T95" s="30">
        <v>7334222.6600000001</v>
      </c>
      <c r="U95" s="22">
        <v>12901.007317502199</v>
      </c>
      <c r="V95" s="22">
        <v>6368244.5499999998</v>
      </c>
      <c r="W95" s="22">
        <v>11201.837379067721</v>
      </c>
      <c r="X95" s="22">
        <v>295616.76</v>
      </c>
      <c r="Y95" s="22">
        <v>519.99430079155673</v>
      </c>
      <c r="Z95" s="22">
        <v>670361.35000000009</v>
      </c>
      <c r="AA95" s="22">
        <v>1179.17563764292</v>
      </c>
      <c r="AB95" s="27">
        <v>839063.74999999988</v>
      </c>
      <c r="AC95" s="37">
        <v>1475.9256816182935</v>
      </c>
      <c r="AD95" s="30">
        <v>2084566.8</v>
      </c>
      <c r="AE95" s="22">
        <v>3666.7841688654353</v>
      </c>
      <c r="AF95" s="22">
        <v>1211303</v>
      </c>
      <c r="AG95" s="22">
        <v>2130.7000879507477</v>
      </c>
      <c r="AH95" s="22">
        <v>834434.1</v>
      </c>
      <c r="AI95" s="22">
        <v>1467.7820580474934</v>
      </c>
      <c r="AJ95" s="22">
        <v>38829.699999999997</v>
      </c>
      <c r="AK95" s="22">
        <v>68.302022867194367</v>
      </c>
      <c r="AL95" s="29">
        <v>-464412.7</v>
      </c>
      <c r="AM95" s="103">
        <v>-816.9088830255057</v>
      </c>
      <c r="AN95" s="30">
        <v>9789598.8499999996</v>
      </c>
      <c r="AO95" s="22">
        <v>17220.050747581354</v>
      </c>
      <c r="AP95" s="22">
        <v>8881961.8499999996</v>
      </c>
      <c r="AQ95" s="22">
        <v>15623.503693931398</v>
      </c>
      <c r="AR95" s="22">
        <v>921241.25</v>
      </c>
      <c r="AS95" s="22">
        <v>1620.4771328056288</v>
      </c>
      <c r="AT95" s="22">
        <v>907637</v>
      </c>
      <c r="AU95" s="22">
        <v>1596.5470536499561</v>
      </c>
      <c r="AV95" s="22">
        <v>9762.59</v>
      </c>
      <c r="AW95" s="22">
        <v>17.172541776605101</v>
      </c>
      <c r="AX95" s="22">
        <v>-3841.6600000020117</v>
      </c>
      <c r="AY95" s="56">
        <v>-6.7575373790712607</v>
      </c>
      <c r="AZ95" s="32">
        <v>-2.0118022803217173E-9</v>
      </c>
      <c r="BA95" s="21" t="s">
        <v>62</v>
      </c>
      <c r="BB95" s="21"/>
      <c r="BC95" s="24" t="s">
        <v>273</v>
      </c>
      <c r="BD95" s="15">
        <v>0</v>
      </c>
      <c r="BE95" s="123">
        <v>44861.401956018519</v>
      </c>
    </row>
    <row r="96" spans="1:57" x14ac:dyDescent="0.2">
      <c r="A96" s="20">
        <v>133</v>
      </c>
      <c r="B96" s="25">
        <v>99</v>
      </c>
      <c r="C96" s="91" t="s">
        <v>208</v>
      </c>
      <c r="D96" s="28" t="s">
        <v>209</v>
      </c>
      <c r="E96" s="21" t="s">
        <v>381</v>
      </c>
      <c r="F96" s="26" t="s">
        <v>55</v>
      </c>
      <c r="G96" s="33" t="s">
        <v>65</v>
      </c>
      <c r="H96" s="28" t="s">
        <v>66</v>
      </c>
      <c r="I96" s="20">
        <v>1</v>
      </c>
      <c r="J96" s="25">
        <v>0</v>
      </c>
      <c r="K96" s="35">
        <v>117</v>
      </c>
      <c r="L96" s="37">
        <v>1372</v>
      </c>
      <c r="M96" s="37">
        <v>9143980.9499999993</v>
      </c>
      <c r="N96" s="31">
        <v>6664.7</v>
      </c>
      <c r="O96" s="35">
        <v>41</v>
      </c>
      <c r="P96" s="31">
        <v>1986870.78</v>
      </c>
      <c r="Q96" s="103">
        <v>16981.801538461539</v>
      </c>
      <c r="R96" s="29">
        <v>2062845.87</v>
      </c>
      <c r="S96" s="40">
        <v>17631.161282051282</v>
      </c>
      <c r="T96" s="30">
        <v>1335119.45</v>
      </c>
      <c r="U96" s="22">
        <v>11411.27735042735</v>
      </c>
      <c r="V96" s="22">
        <v>1204420.8500000001</v>
      </c>
      <c r="W96" s="22">
        <v>10294.1952991453</v>
      </c>
      <c r="X96" s="22">
        <v>43397.649999999994</v>
      </c>
      <c r="Y96" s="22">
        <v>370.92008547008544</v>
      </c>
      <c r="Z96" s="22">
        <v>87300.95</v>
      </c>
      <c r="AA96" s="22">
        <v>746.16196581196584</v>
      </c>
      <c r="AB96" s="27">
        <v>271371.07</v>
      </c>
      <c r="AC96" s="37">
        <v>2319.4108547008545</v>
      </c>
      <c r="AD96" s="30">
        <v>456355.35</v>
      </c>
      <c r="AE96" s="22">
        <v>3900.4730769230769</v>
      </c>
      <c r="AF96" s="22">
        <v>154634</v>
      </c>
      <c r="AG96" s="22">
        <v>1321.6581196581196</v>
      </c>
      <c r="AH96" s="22">
        <v>301721.34999999998</v>
      </c>
      <c r="AI96" s="22">
        <v>2578.8149572649572</v>
      </c>
      <c r="AJ96" s="22">
        <v>0</v>
      </c>
      <c r="AK96" s="22">
        <v>0</v>
      </c>
      <c r="AL96" s="29">
        <v>-75975.090000000011</v>
      </c>
      <c r="AM96" s="103">
        <v>-649.35974358974363</v>
      </c>
      <c r="AN96" s="30">
        <v>2956805.75</v>
      </c>
      <c r="AO96" s="22">
        <v>25271.844017094016</v>
      </c>
      <c r="AP96" s="22">
        <v>3759659.75</v>
      </c>
      <c r="AQ96" s="22">
        <v>32133.844017094016</v>
      </c>
      <c r="AR96" s="22">
        <v>-873624.95</v>
      </c>
      <c r="AS96" s="22">
        <v>-7466.8799145299145</v>
      </c>
      <c r="AT96" s="22">
        <v>-802854</v>
      </c>
      <c r="AU96" s="22">
        <v>-6862</v>
      </c>
      <c r="AV96" s="22">
        <v>899164.02</v>
      </c>
      <c r="AW96" s="22">
        <v>7685.1625641025639</v>
      </c>
      <c r="AX96" s="22">
        <v>969934.97</v>
      </c>
      <c r="AY96" s="56">
        <v>8290.0424786324784</v>
      </c>
      <c r="AZ96" s="32">
        <v>-2.3283064365386963E-10</v>
      </c>
      <c r="BA96" s="21" t="s">
        <v>62</v>
      </c>
      <c r="BB96" s="21"/>
      <c r="BC96" s="24" t="s">
        <v>273</v>
      </c>
      <c r="BD96" s="15">
        <v>1</v>
      </c>
      <c r="BE96" s="123">
        <v>44861.401956018519</v>
      </c>
    </row>
    <row r="97" spans="1:57" x14ac:dyDescent="0.2">
      <c r="A97" s="20">
        <v>27</v>
      </c>
      <c r="B97" s="25">
        <v>100</v>
      </c>
      <c r="C97" s="91" t="s">
        <v>210</v>
      </c>
      <c r="D97" s="28" t="s">
        <v>211</v>
      </c>
      <c r="E97" s="21" t="s">
        <v>381</v>
      </c>
      <c r="F97" s="26" t="s">
        <v>55</v>
      </c>
      <c r="G97" s="33" t="s">
        <v>65</v>
      </c>
      <c r="H97" s="28" t="s">
        <v>66</v>
      </c>
      <c r="I97" s="20">
        <v>1</v>
      </c>
      <c r="J97" s="25">
        <v>0</v>
      </c>
      <c r="K97" s="35">
        <v>907.5</v>
      </c>
      <c r="L97" s="37">
        <v>11643</v>
      </c>
      <c r="M97" s="37">
        <v>29282991.140000001</v>
      </c>
      <c r="N97" s="31">
        <v>2515.0700000000002</v>
      </c>
      <c r="O97" s="35">
        <v>57</v>
      </c>
      <c r="P97" s="31">
        <v>15479344.370000001</v>
      </c>
      <c r="Q97" s="103">
        <v>17057.128782369145</v>
      </c>
      <c r="R97" s="29">
        <v>16099195.450000001</v>
      </c>
      <c r="S97" s="40">
        <v>17740.160275482096</v>
      </c>
      <c r="T97" s="30">
        <v>10355925.470000001</v>
      </c>
      <c r="U97" s="22">
        <v>11411.488121212122</v>
      </c>
      <c r="V97" s="22">
        <v>9211564</v>
      </c>
      <c r="W97" s="22">
        <v>10150.483746556474</v>
      </c>
      <c r="X97" s="22">
        <v>254713.83000000002</v>
      </c>
      <c r="Y97" s="22">
        <v>280.67639669421487</v>
      </c>
      <c r="Z97" s="22">
        <v>889647.64000000013</v>
      </c>
      <c r="AA97" s="22">
        <v>980.32797796143268</v>
      </c>
      <c r="AB97" s="27">
        <v>1418135.25</v>
      </c>
      <c r="AC97" s="37">
        <v>1562.6834710743801</v>
      </c>
      <c r="AD97" s="30">
        <v>4325134.7300000004</v>
      </c>
      <c r="AE97" s="22">
        <v>4765.9886831955928</v>
      </c>
      <c r="AF97" s="22">
        <v>2589341.14</v>
      </c>
      <c r="AG97" s="22">
        <v>2853.2684738292014</v>
      </c>
      <c r="AH97" s="22">
        <v>1508264.58</v>
      </c>
      <c r="AI97" s="22">
        <v>1661.9995371900827</v>
      </c>
      <c r="AJ97" s="22">
        <v>227529.01</v>
      </c>
      <c r="AK97" s="22">
        <v>250.72067217630854</v>
      </c>
      <c r="AL97" s="29">
        <v>-619851.08000000007</v>
      </c>
      <c r="AM97" s="103">
        <v>-683.03149311294771</v>
      </c>
      <c r="AN97" s="30">
        <v>15311567.5</v>
      </c>
      <c r="AO97" s="22">
        <v>16872.250688705233</v>
      </c>
      <c r="AP97" s="22">
        <v>16261191.5</v>
      </c>
      <c r="AQ97" s="22">
        <v>17918.66831955923</v>
      </c>
      <c r="AR97" s="22">
        <v>-1153956.6000000001</v>
      </c>
      <c r="AS97" s="22">
        <v>-1271.5775206611572</v>
      </c>
      <c r="AT97" s="22">
        <v>-949624</v>
      </c>
      <c r="AU97" s="22">
        <v>-1046.4176308539945</v>
      </c>
      <c r="AV97" s="22">
        <v>-372109.47</v>
      </c>
      <c r="AW97" s="22">
        <v>-410.03798347107437</v>
      </c>
      <c r="AX97" s="22">
        <v>-167776.87000000104</v>
      </c>
      <c r="AY97" s="56">
        <v>-184.87809366391301</v>
      </c>
      <c r="AZ97" s="32">
        <v>-6.9849193096160889E-10</v>
      </c>
      <c r="BA97" s="21" t="s">
        <v>55</v>
      </c>
      <c r="BB97" s="21"/>
      <c r="BC97" s="24" t="s">
        <v>273</v>
      </c>
      <c r="BD97" s="15">
        <v>0</v>
      </c>
      <c r="BE97" s="123">
        <v>44861.401956018519</v>
      </c>
    </row>
    <row r="98" spans="1:57" x14ac:dyDescent="0.2">
      <c r="A98" s="20">
        <v>26</v>
      </c>
      <c r="B98" s="25">
        <v>101</v>
      </c>
      <c r="C98" s="91" t="s">
        <v>212</v>
      </c>
      <c r="D98" s="28" t="s">
        <v>211</v>
      </c>
      <c r="E98" s="21" t="s">
        <v>381</v>
      </c>
      <c r="F98" s="26" t="s">
        <v>55</v>
      </c>
      <c r="G98" s="33" t="s">
        <v>60</v>
      </c>
      <c r="H98" s="28" t="s">
        <v>61</v>
      </c>
      <c r="I98" s="20">
        <v>2</v>
      </c>
      <c r="J98" s="25">
        <v>0</v>
      </c>
      <c r="K98" s="35">
        <v>433</v>
      </c>
      <c r="L98" s="37">
        <v>17007</v>
      </c>
      <c r="M98" s="37">
        <v>41916622.039999999</v>
      </c>
      <c r="N98" s="31">
        <v>2464.66</v>
      </c>
      <c r="O98" s="35">
        <v>27</v>
      </c>
      <c r="P98" s="31">
        <v>10884064.65</v>
      </c>
      <c r="Q98" s="103">
        <v>25136.407967667437</v>
      </c>
      <c r="R98" s="29">
        <v>10580013.370000001</v>
      </c>
      <c r="S98" s="40">
        <v>24434.211016166286</v>
      </c>
      <c r="T98" s="30">
        <v>7245475.9900000002</v>
      </c>
      <c r="U98" s="22">
        <v>16733.200900692842</v>
      </c>
      <c r="V98" s="22">
        <v>6119851.7000000002</v>
      </c>
      <c r="W98" s="22">
        <v>14133.606697459585</v>
      </c>
      <c r="X98" s="22">
        <v>277342.7</v>
      </c>
      <c r="Y98" s="22">
        <v>640.51431870669751</v>
      </c>
      <c r="Z98" s="22">
        <v>848281.59</v>
      </c>
      <c r="AA98" s="22">
        <v>1959.0798845265588</v>
      </c>
      <c r="AB98" s="27">
        <v>1162263.5899999999</v>
      </c>
      <c r="AC98" s="37">
        <v>2684.2115242494224</v>
      </c>
      <c r="AD98" s="30">
        <v>2172273.79</v>
      </c>
      <c r="AE98" s="22">
        <v>5016.7985912240183</v>
      </c>
      <c r="AF98" s="22">
        <v>883000</v>
      </c>
      <c r="AG98" s="22">
        <v>2039.2609699769052</v>
      </c>
      <c r="AH98" s="22">
        <v>1278839.71</v>
      </c>
      <c r="AI98" s="22">
        <v>2953.4404387990762</v>
      </c>
      <c r="AJ98" s="22">
        <v>10434.08</v>
      </c>
      <c r="AK98" s="22">
        <v>24.09718244803695</v>
      </c>
      <c r="AL98" s="29">
        <v>304051.28000000003</v>
      </c>
      <c r="AM98" s="103">
        <v>702.19695150115479</v>
      </c>
      <c r="AN98" s="30">
        <v>11011030.970000001</v>
      </c>
      <c r="AO98" s="22">
        <v>25429.632725173211</v>
      </c>
      <c r="AP98" s="22">
        <v>11807899.970000001</v>
      </c>
      <c r="AQ98" s="22">
        <v>27269.976836027716</v>
      </c>
      <c r="AR98" s="22">
        <v>-796869</v>
      </c>
      <c r="AS98" s="22">
        <v>-1840.3441108545035</v>
      </c>
      <c r="AT98" s="22">
        <v>-796869</v>
      </c>
      <c r="AU98" s="22">
        <v>-1840.3441108545035</v>
      </c>
      <c r="AV98" s="22">
        <v>126966.32</v>
      </c>
      <c r="AW98" s="22">
        <v>293.22475750577371</v>
      </c>
      <c r="AX98" s="22">
        <v>126966.3200000003</v>
      </c>
      <c r="AY98" s="56">
        <v>293.22475750577433</v>
      </c>
      <c r="AZ98" s="32">
        <v>2.9103830456733704E-10</v>
      </c>
      <c r="BA98" s="21" t="s">
        <v>55</v>
      </c>
      <c r="BB98" s="21"/>
      <c r="BC98" s="24" t="s">
        <v>273</v>
      </c>
      <c r="BD98" s="15">
        <v>1</v>
      </c>
      <c r="BE98" s="123">
        <v>44861.401956018519</v>
      </c>
    </row>
    <row r="99" spans="1:57" x14ac:dyDescent="0.2">
      <c r="A99" s="20">
        <v>134</v>
      </c>
      <c r="B99" s="25">
        <v>102</v>
      </c>
      <c r="C99" s="91" t="s">
        <v>213</v>
      </c>
      <c r="D99" s="28" t="s">
        <v>214</v>
      </c>
      <c r="E99" s="21" t="s">
        <v>381</v>
      </c>
      <c r="F99" s="26" t="s">
        <v>55</v>
      </c>
      <c r="G99" s="33" t="s">
        <v>56</v>
      </c>
      <c r="H99" s="28" t="s">
        <v>57</v>
      </c>
      <c r="I99" s="20">
        <v>3</v>
      </c>
      <c r="J99" s="25">
        <v>0</v>
      </c>
      <c r="K99" s="35">
        <v>417.5</v>
      </c>
      <c r="L99" s="37">
        <v>3692</v>
      </c>
      <c r="M99" s="37">
        <v>7439754.7000000002</v>
      </c>
      <c r="N99" s="31">
        <v>2015.1</v>
      </c>
      <c r="O99" s="35">
        <v>93</v>
      </c>
      <c r="P99" s="31">
        <v>8295699.540000001</v>
      </c>
      <c r="Q99" s="103">
        <v>19869.939017964076</v>
      </c>
      <c r="R99" s="29">
        <v>8494041.0500000007</v>
      </c>
      <c r="S99" s="40">
        <v>20345.008502994013</v>
      </c>
      <c r="T99" s="30">
        <v>5770169.0300000003</v>
      </c>
      <c r="U99" s="22">
        <v>13820.764143712575</v>
      </c>
      <c r="V99" s="22">
        <v>5010237.75</v>
      </c>
      <c r="W99" s="22">
        <v>12000.569461077845</v>
      </c>
      <c r="X99" s="22">
        <v>242835.52999999997</v>
      </c>
      <c r="Y99" s="22">
        <v>581.64198802395197</v>
      </c>
      <c r="Z99" s="22">
        <v>517095.75</v>
      </c>
      <c r="AA99" s="22">
        <v>1238.5526946107784</v>
      </c>
      <c r="AB99" s="27">
        <v>1154879.8499999999</v>
      </c>
      <c r="AC99" s="37">
        <v>2766.1792814371256</v>
      </c>
      <c r="AD99" s="30">
        <v>1568992.17</v>
      </c>
      <c r="AE99" s="22">
        <v>3758.0650778443114</v>
      </c>
      <c r="AF99" s="22">
        <v>189715.63</v>
      </c>
      <c r="AG99" s="22">
        <v>454.40869461077847</v>
      </c>
      <c r="AH99" s="22">
        <v>1369391.14</v>
      </c>
      <c r="AI99" s="22">
        <v>3279.9787784431137</v>
      </c>
      <c r="AJ99" s="22">
        <v>9885.4</v>
      </c>
      <c r="AK99" s="22">
        <v>23.67760479041916</v>
      </c>
      <c r="AL99" s="29">
        <v>-198341.51</v>
      </c>
      <c r="AM99" s="103">
        <v>-475.06948502994015</v>
      </c>
      <c r="AN99" s="30">
        <v>7362076.4500000002</v>
      </c>
      <c r="AO99" s="22">
        <v>17633.716047904192</v>
      </c>
      <c r="AP99" s="22">
        <v>6924048.4500000002</v>
      </c>
      <c r="AQ99" s="22">
        <v>16584.547185628744</v>
      </c>
      <c r="AR99" s="22">
        <v>348124.25</v>
      </c>
      <c r="AS99" s="22">
        <v>833.83053892215571</v>
      </c>
      <c r="AT99" s="22">
        <v>438028</v>
      </c>
      <c r="AU99" s="22">
        <v>1049.1688622754491</v>
      </c>
      <c r="AV99" s="22">
        <v>-1023526.84</v>
      </c>
      <c r="AW99" s="22">
        <v>-2451.5612934131736</v>
      </c>
      <c r="AX99" s="22">
        <v>-933623.09000000078</v>
      </c>
      <c r="AY99" s="56">
        <v>-2236.2229700598823</v>
      </c>
      <c r="AZ99" s="32">
        <v>-8.149072527885437E-10</v>
      </c>
      <c r="BA99" s="21" t="s">
        <v>55</v>
      </c>
      <c r="BB99" s="21"/>
      <c r="BC99" s="24" t="s">
        <v>273</v>
      </c>
      <c r="BD99" s="15">
        <v>0</v>
      </c>
      <c r="BE99" s="123">
        <v>44861.401956018519</v>
      </c>
    </row>
    <row r="100" spans="1:57" ht="13.5" thickBot="1" x14ac:dyDescent="0.25">
      <c r="A100" s="20">
        <v>135</v>
      </c>
      <c r="B100" s="25">
        <v>103</v>
      </c>
      <c r="C100" s="92" t="s">
        <v>215</v>
      </c>
      <c r="D100" s="57" t="s">
        <v>216</v>
      </c>
      <c r="E100" s="58" t="s">
        <v>381</v>
      </c>
      <c r="F100" s="59" t="s">
        <v>55</v>
      </c>
      <c r="G100" s="34" t="s">
        <v>65</v>
      </c>
      <c r="H100" s="57" t="s">
        <v>66</v>
      </c>
      <c r="I100" s="60">
        <v>1</v>
      </c>
      <c r="J100" s="61">
        <v>0</v>
      </c>
      <c r="K100" s="36">
        <v>258</v>
      </c>
      <c r="L100" s="38">
        <v>2483</v>
      </c>
      <c r="M100" s="38">
        <v>4654086.53</v>
      </c>
      <c r="N100" s="62">
        <v>1874.38</v>
      </c>
      <c r="O100" s="36">
        <v>60</v>
      </c>
      <c r="P100" s="62">
        <v>3857498.31</v>
      </c>
      <c r="Q100" s="104">
        <v>14951.543837209303</v>
      </c>
      <c r="R100" s="63">
        <v>3960585.88</v>
      </c>
      <c r="S100" s="41">
        <v>15351.108062015503</v>
      </c>
      <c r="T100" s="64">
        <v>2672142.5699999998</v>
      </c>
      <c r="U100" s="65">
        <v>10357.141744186047</v>
      </c>
      <c r="V100" s="65">
        <v>2422331.59</v>
      </c>
      <c r="W100" s="65">
        <v>9388.8821317829443</v>
      </c>
      <c r="X100" s="65">
        <v>70061.34</v>
      </c>
      <c r="Y100" s="65">
        <v>271.55558139534884</v>
      </c>
      <c r="Z100" s="65">
        <v>179749.64</v>
      </c>
      <c r="AA100" s="65">
        <v>696.70403100775195</v>
      </c>
      <c r="AB100" s="66">
        <v>381545.74</v>
      </c>
      <c r="AC100" s="38">
        <v>1478.8594573643411</v>
      </c>
      <c r="AD100" s="64">
        <v>906897.57000000007</v>
      </c>
      <c r="AE100" s="65">
        <v>3515.1068604651164</v>
      </c>
      <c r="AF100" s="65">
        <v>430433.05</v>
      </c>
      <c r="AG100" s="65">
        <v>1668.3451550387597</v>
      </c>
      <c r="AH100" s="65">
        <v>442146.77</v>
      </c>
      <c r="AI100" s="65">
        <v>1713.7471705426358</v>
      </c>
      <c r="AJ100" s="65">
        <v>34317.75</v>
      </c>
      <c r="AK100" s="65">
        <v>133.01453488372093</v>
      </c>
      <c r="AL100" s="63">
        <v>-103087.56999999999</v>
      </c>
      <c r="AM100" s="104">
        <v>-399.56422480620154</v>
      </c>
      <c r="AN100" s="64">
        <v>3815298.96</v>
      </c>
      <c r="AO100" s="65">
        <v>14787.980465116279</v>
      </c>
      <c r="AP100" s="65">
        <v>2792837.96</v>
      </c>
      <c r="AQ100" s="65">
        <v>10824.953333333333</v>
      </c>
      <c r="AR100" s="65">
        <v>875739.75</v>
      </c>
      <c r="AS100" s="65">
        <v>3394.3401162790697</v>
      </c>
      <c r="AT100" s="65">
        <v>1022461</v>
      </c>
      <c r="AU100" s="65">
        <v>3963.0271317829456</v>
      </c>
      <c r="AV100" s="65">
        <v>-188920.6</v>
      </c>
      <c r="AW100" s="65">
        <v>-732.25038759689926</v>
      </c>
      <c r="AX100" s="65">
        <v>-42199.350000000093</v>
      </c>
      <c r="AY100" s="67">
        <v>-163.56337209302362</v>
      </c>
      <c r="AZ100" s="32">
        <v>-8.7311491370201111E-11</v>
      </c>
      <c r="BA100" s="21" t="s">
        <v>55</v>
      </c>
      <c r="BB100" s="21"/>
      <c r="BC100" s="24" t="s">
        <v>273</v>
      </c>
      <c r="BD100" s="15">
        <v>0</v>
      </c>
      <c r="BE100" s="123">
        <v>44861.401956018519</v>
      </c>
    </row>
  </sheetData>
  <sheetProtection sheet="1" objects="1" scenarios="1" autoFilter="0"/>
  <autoFilter ref="C13:AY13"/>
  <mergeCells count="3">
    <mergeCell ref="U11:AA11"/>
    <mergeCell ref="AE11:AK11"/>
    <mergeCell ref="AO9:AY9"/>
  </mergeCells>
  <phoneticPr fontId="3" type="noConversion"/>
  <conditionalFormatting sqref="A14:B100 D14:P100 AN14:BC100 R14:AL100">
    <cfRule type="expression" dxfId="3" priority="1" stopIfTrue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4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3"/>
  <sheetViews>
    <sheetView topLeftCell="C1" workbookViewId="0">
      <selection activeCell="C4" sqref="C4"/>
    </sheetView>
  </sheetViews>
  <sheetFormatPr baseColWidth="10" defaultRowHeight="12.75" outlineLevelRow="1" outlineLevelCol="1" x14ac:dyDescent="0.2"/>
  <cols>
    <col min="1" max="1" width="6.42578125" style="1" hidden="1" customWidth="1" outlineLevel="1"/>
    <col min="2" max="2" width="10.5703125" style="1" hidden="1" customWidth="1" outlineLevel="1"/>
    <col min="3" max="3" width="25.140625" style="1" customWidth="1" collapsed="1"/>
    <col min="4" max="4" width="24" style="1" hidden="1" customWidth="1" outlineLevel="1"/>
    <col min="5" max="5" width="5.7109375" style="1" hidden="1" customWidth="1" outlineLevel="1"/>
    <col min="6" max="6" width="8.28515625" style="1" bestFit="1" customWidth="1" collapsed="1"/>
    <col min="7" max="7" width="7.85546875" style="1" hidden="1" customWidth="1" outlineLevel="1"/>
    <col min="8" max="8" width="5.7109375" style="1" hidden="1" customWidth="1" outlineLevel="1"/>
    <col min="9" max="9" width="14.28515625" style="1" bestFit="1" customWidth="1" collapsed="1"/>
    <col min="10" max="10" width="12.85546875" style="1" hidden="1" customWidth="1" outlineLevel="1"/>
    <col min="11" max="11" width="13.28515625" style="1" hidden="1" customWidth="1" outlineLevel="1"/>
    <col min="12" max="12" width="7.28515625" style="1" hidden="1" customWidth="1" outlineLevel="1"/>
    <col min="13" max="13" width="17.140625" style="1" hidden="1" customWidth="1" outlineLevel="1"/>
    <col min="14" max="14" width="8.7109375" style="1" customWidth="1" collapsed="1"/>
    <col min="15" max="15" width="11" style="1" hidden="1" customWidth="1" outlineLevel="1"/>
    <col min="16" max="16" width="10.7109375" style="1" customWidth="1" collapsed="1"/>
    <col min="17" max="17" width="19.7109375" style="1" hidden="1" customWidth="1" outlineLevel="1"/>
    <col min="18" max="18" width="10" style="1" customWidth="1" collapsed="1"/>
    <col min="19" max="19" width="12.140625" style="1" hidden="1" customWidth="1" outlineLevel="1"/>
    <col min="20" max="20" width="8.7109375" style="1" customWidth="1" collapsed="1"/>
    <col min="21" max="21" width="17" style="1" hidden="1" customWidth="1" outlineLevel="1"/>
    <col min="22" max="22" width="10.28515625" style="1" customWidth="1" collapsed="1"/>
    <col min="23" max="23" width="16.85546875" style="1" hidden="1" customWidth="1" outlineLevel="1"/>
    <col min="24" max="24" width="8.7109375" style="1" customWidth="1" collapsed="1"/>
    <col min="25" max="25" width="12.140625" style="1" hidden="1" customWidth="1" outlineLevel="1"/>
    <col min="26" max="26" width="8.7109375" style="1" customWidth="1" collapsed="1"/>
    <col min="27" max="27" width="12.28515625" style="1" hidden="1" customWidth="1" outlineLevel="1"/>
    <col min="28" max="28" width="10.7109375" style="1" customWidth="1" collapsed="1"/>
    <col min="29" max="29" width="16.28515625" style="1" hidden="1" customWidth="1" outlineLevel="1"/>
    <col min="30" max="30" width="8.7109375" style="1" customWidth="1" collapsed="1"/>
    <col min="31" max="31" width="18" style="1" hidden="1" customWidth="1" outlineLevel="1"/>
    <col min="32" max="32" width="11.85546875" style="1" customWidth="1" collapsed="1"/>
    <col min="33" max="33" width="16.28515625" style="1" hidden="1" customWidth="1" outlineLevel="1"/>
    <col min="34" max="34" width="8.7109375" style="1" customWidth="1" collapsed="1"/>
    <col min="35" max="35" width="14.28515625" style="1" hidden="1" customWidth="1" outlineLevel="1"/>
    <col min="36" max="36" width="8.7109375" style="1" customWidth="1" collapsed="1"/>
    <col min="37" max="37" width="9.85546875" style="1" hidden="1" customWidth="1" outlineLevel="1"/>
    <col min="38" max="38" width="8.7109375" style="1" customWidth="1" collapsed="1"/>
    <col min="39" max="39" width="14.140625" style="1" hidden="1" customWidth="1" outlineLevel="1"/>
    <col min="40" max="40" width="11.42578125" style="1" collapsed="1"/>
    <col min="41" max="41" width="15.42578125" style="1" hidden="1" customWidth="1" outlineLevel="1"/>
    <col min="42" max="42" width="8.7109375" style="1" customWidth="1" collapsed="1"/>
    <col min="43" max="43" width="14.140625" style="1" hidden="1" customWidth="1" outlineLevel="1"/>
    <col min="44" max="44" width="8.7109375" style="1" hidden="1" customWidth="1" outlineLevel="1"/>
    <col min="45" max="45" width="12.140625" style="1" hidden="1" customWidth="1" outlineLevel="1"/>
    <col min="46" max="46" width="8.7109375" style="1" customWidth="1" collapsed="1"/>
    <col min="47" max="47" width="10" style="1" hidden="1" customWidth="1" outlineLevel="1"/>
    <col min="48" max="48" width="18.42578125" style="1" hidden="1" customWidth="1" outlineLevel="1"/>
    <col min="49" max="49" width="8.5703125" style="1" hidden="1" customWidth="1" outlineLevel="1"/>
    <col min="50" max="50" width="8.7109375" style="1" customWidth="1" collapsed="1"/>
    <col min="51" max="51" width="11.7109375" style="1" hidden="1" customWidth="1" outlineLevel="1"/>
    <col min="52" max="52" width="9.85546875" style="1" hidden="1" customWidth="1" outlineLevel="1"/>
    <col min="53" max="53" width="11.7109375" style="1" hidden="1" customWidth="1" outlineLevel="1"/>
    <col min="54" max="55" width="9.85546875" style="1" hidden="1" customWidth="1" outlineLevel="1"/>
    <col min="56" max="56" width="11.42578125" style="1" hidden="1" customWidth="1" outlineLevel="1" collapsed="1"/>
    <col min="57" max="57" width="11.42578125" style="1" collapsed="1"/>
    <col min="58" max="16384" width="11.42578125" style="1"/>
  </cols>
  <sheetData>
    <row r="1" spans="1:56" ht="16.5" x14ac:dyDescent="0.2">
      <c r="C1" s="78" t="s">
        <v>382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</row>
    <row r="2" spans="1:56" ht="19.5" x14ac:dyDescent="0.2">
      <c r="C2" s="80" t="s">
        <v>320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</row>
    <row r="3" spans="1:56" x14ac:dyDescent="0.2">
      <c r="C3" s="3">
        <v>44904</v>
      </c>
    </row>
    <row r="4" spans="1:56" x14ac:dyDescent="0.2">
      <c r="O4" s="11"/>
    </row>
    <row r="5" spans="1:56" x14ac:dyDescent="0.2">
      <c r="C5" s="10" t="s">
        <v>274</v>
      </c>
      <c r="N5" s="11">
        <f>SUBTOTAL(9,N14:N65527)</f>
        <v>30393.5</v>
      </c>
      <c r="O5" s="11">
        <f>SUBTOTAL(9,O14:O65527)</f>
        <v>560846762.37</v>
      </c>
      <c r="Q5" s="11">
        <f>SUBTOTAL(9,Q14:Q65527)</f>
        <v>570507631.82000005</v>
      </c>
      <c r="S5" s="11">
        <f>SUBTOTAL(9,S14:S65527)</f>
        <v>385356371.49000001</v>
      </c>
      <c r="U5" s="11">
        <f>SUBTOTAL(9,U14:U65527)</f>
        <v>340124678.0399999</v>
      </c>
      <c r="W5" s="11">
        <f>SUBTOTAL(9,W14:W65527)</f>
        <v>13246425.769999994</v>
      </c>
      <c r="Y5" s="11">
        <f>SUBTOTAL(9,Y14:Y65527)</f>
        <v>31985267.679999992</v>
      </c>
      <c r="AA5" s="11">
        <f>SUBTOTAL(9,AA14:AA65527)</f>
        <v>61070406.649999976</v>
      </c>
      <c r="AC5" s="11">
        <f>SUBTOTAL(9,AC14:AC65527)</f>
        <v>124080853.68000002</v>
      </c>
      <c r="AE5" s="11">
        <f>SUBTOTAL(9,AE14:AE65527)</f>
        <v>52575633.390000015</v>
      </c>
      <c r="AG5" s="11">
        <f>SUBTOTAL(9,AG14:AG65527)</f>
        <v>68377999.290000007</v>
      </c>
      <c r="AI5" s="11">
        <f>SUBTOTAL(9,AI14:AI65527)</f>
        <v>3127220.9999999995</v>
      </c>
      <c r="AK5" s="11">
        <f>SUBTOTAL(9,AK14:AK65527)</f>
        <v>-9660869.4500000048</v>
      </c>
      <c r="AM5" s="11">
        <f>SUBTOTAL(9,AM14:AM65527)</f>
        <v>575450027.68000007</v>
      </c>
      <c r="AO5" s="11">
        <f>SUBTOTAL(9,AO14:AO65527)</f>
        <v>558445026.68000007</v>
      </c>
      <c r="AS5" s="11">
        <f>SUBTOTAL(9,AS14:AS65527)</f>
        <v>17005001</v>
      </c>
      <c r="AW5" s="11">
        <f>SUBTOTAL(9,AW14:AW65527)</f>
        <v>14603265.309999995</v>
      </c>
    </row>
    <row r="6" spans="1:56" s="4" customFormat="1" ht="11.25" x14ac:dyDescent="0.2">
      <c r="C6" s="10" t="s">
        <v>238</v>
      </c>
      <c r="N6" s="11">
        <f>SUBTOTAL(1,N14:N65527)</f>
        <v>168.85277777777779</v>
      </c>
      <c r="P6" s="11">
        <f>O5/$N$5</f>
        <v>18452.852168062251</v>
      </c>
      <c r="R6" s="11">
        <f>Q5/$N$5</f>
        <v>18770.711889713264</v>
      </c>
      <c r="T6" s="11">
        <f>S5/$N$5</f>
        <v>12678.907381183477</v>
      </c>
      <c r="V6" s="11">
        <f>U5/$N$5</f>
        <v>11190.704526954773</v>
      </c>
      <c r="X6" s="11">
        <f>W5/$N$5</f>
        <v>435.83087732574381</v>
      </c>
      <c r="Z6" s="11">
        <f>Y5/$N$5</f>
        <v>1052.371976902956</v>
      </c>
      <c r="AB6" s="11">
        <f>AA5/$N$5</f>
        <v>2009.3245809136815</v>
      </c>
      <c r="AD6" s="11">
        <f>AC5/$N$5</f>
        <v>4082.4799276161029</v>
      </c>
      <c r="AF6" s="11">
        <f>AE5/$N$5</f>
        <v>1729.8314899567347</v>
      </c>
      <c r="AH6" s="11">
        <f>AG5/$N$5</f>
        <v>2249.7573260730092</v>
      </c>
      <c r="AJ6" s="11">
        <f>AI5/$N$5</f>
        <v>102.8911115863589</v>
      </c>
      <c r="AL6" s="11">
        <f>AK5/$N$5</f>
        <v>-317.85972165101106</v>
      </c>
      <c r="AN6" s="11">
        <f>AM5/$N$5</f>
        <v>18933.325470248576</v>
      </c>
      <c r="AP6" s="11">
        <f>AO5/$N$5</f>
        <v>18373.830808561044</v>
      </c>
      <c r="AQ6" s="11"/>
      <c r="AR6" s="11"/>
      <c r="AT6" s="11">
        <f>AS5/$N$5</f>
        <v>559.4946616875319</v>
      </c>
      <c r="AU6" s="11"/>
      <c r="AV6" s="11"/>
      <c r="AX6" s="11">
        <f>AW5/$N$5</f>
        <v>480.47330218632254</v>
      </c>
    </row>
    <row r="7" spans="1:56" ht="6" customHeight="1" thickBot="1" x14ac:dyDescent="0.25"/>
    <row r="8" spans="1:56" ht="15.75" hidden="1" outlineLevel="1" thickBot="1" x14ac:dyDescent="0.3">
      <c r="A8" s="2" t="s">
        <v>252</v>
      </c>
      <c r="B8" s="2" t="s">
        <v>1</v>
      </c>
      <c r="C8" s="16" t="s">
        <v>2</v>
      </c>
      <c r="D8" s="16" t="s">
        <v>3</v>
      </c>
      <c r="E8" s="16" t="s">
        <v>5</v>
      </c>
      <c r="F8" s="16" t="s">
        <v>6</v>
      </c>
      <c r="G8" s="16" t="s">
        <v>9</v>
      </c>
      <c r="H8" s="16" t="s">
        <v>4</v>
      </c>
      <c r="I8" s="16" t="s">
        <v>256</v>
      </c>
      <c r="J8" s="16" t="s">
        <v>257</v>
      </c>
      <c r="K8" s="16" t="s">
        <v>258</v>
      </c>
      <c r="L8" s="16" t="s">
        <v>259</v>
      </c>
      <c r="M8" s="16" t="s">
        <v>276</v>
      </c>
      <c r="N8" s="16" t="s">
        <v>10</v>
      </c>
      <c r="O8" s="5" t="s">
        <v>15</v>
      </c>
      <c r="P8" s="16" t="s">
        <v>16</v>
      </c>
      <c r="Q8" s="16" t="s">
        <v>17</v>
      </c>
      <c r="R8" s="16" t="s">
        <v>18</v>
      </c>
      <c r="S8" s="16" t="s">
        <v>19</v>
      </c>
      <c r="T8" s="16" t="s">
        <v>20</v>
      </c>
      <c r="U8" s="16" t="s">
        <v>21</v>
      </c>
      <c r="V8" s="16" t="s">
        <v>22</v>
      </c>
      <c r="W8" s="16" t="s">
        <v>23</v>
      </c>
      <c r="X8" s="16" t="s">
        <v>24</v>
      </c>
      <c r="Y8" s="16" t="s">
        <v>25</v>
      </c>
      <c r="Z8" s="16" t="s">
        <v>26</v>
      </c>
      <c r="AA8" s="16" t="s">
        <v>27</v>
      </c>
      <c r="AB8" s="16" t="s">
        <v>28</v>
      </c>
      <c r="AC8" s="16" t="s">
        <v>29</v>
      </c>
      <c r="AD8" s="16" t="s">
        <v>30</v>
      </c>
      <c r="AE8" s="16" t="s">
        <v>31</v>
      </c>
      <c r="AF8" s="16" t="s">
        <v>32</v>
      </c>
      <c r="AG8" s="16" t="s">
        <v>33</v>
      </c>
      <c r="AH8" s="16" t="s">
        <v>34</v>
      </c>
      <c r="AI8" s="16" t="s">
        <v>35</v>
      </c>
      <c r="AJ8" s="16" t="s">
        <v>36</v>
      </c>
      <c r="AK8" s="16" t="s">
        <v>37</v>
      </c>
      <c r="AL8" s="16" t="s">
        <v>38</v>
      </c>
      <c r="AM8" s="5" t="s">
        <v>39</v>
      </c>
      <c r="AN8" s="16" t="s">
        <v>40</v>
      </c>
      <c r="AO8" s="16" t="s">
        <v>41</v>
      </c>
      <c r="AP8" s="16" t="s">
        <v>42</v>
      </c>
      <c r="AQ8" s="16" t="s">
        <v>43</v>
      </c>
      <c r="AR8" s="16" t="s">
        <v>44</v>
      </c>
      <c r="AS8" s="16" t="s">
        <v>45</v>
      </c>
      <c r="AT8" s="16" t="s">
        <v>46</v>
      </c>
      <c r="AU8" s="16" t="s">
        <v>47</v>
      </c>
      <c r="AV8" s="16" t="s">
        <v>48</v>
      </c>
      <c r="AW8" s="16" t="s">
        <v>49</v>
      </c>
      <c r="AX8" s="16" t="s">
        <v>50</v>
      </c>
      <c r="AY8" s="2" t="s">
        <v>51</v>
      </c>
      <c r="AZ8" s="2" t="s">
        <v>52</v>
      </c>
      <c r="BA8" s="2" t="s">
        <v>255</v>
      </c>
      <c r="BB8" s="2" t="s">
        <v>275</v>
      </c>
      <c r="BC8" s="77" t="s">
        <v>278</v>
      </c>
      <c r="BD8" s="124" t="s">
        <v>280</v>
      </c>
    </row>
    <row r="9" spans="1:56" collapsed="1" x14ac:dyDescent="0.2">
      <c r="A9" s="12"/>
      <c r="B9" s="12"/>
      <c r="C9" s="255" t="s">
        <v>217</v>
      </c>
      <c r="D9" s="82"/>
      <c r="E9" s="82"/>
      <c r="F9" s="82" t="s">
        <v>218</v>
      </c>
      <c r="G9" s="82"/>
      <c r="H9" s="82"/>
      <c r="I9" s="82" t="s">
        <v>266</v>
      </c>
      <c r="J9" s="82"/>
      <c r="K9" s="82"/>
      <c r="L9" s="82"/>
      <c r="M9" s="82"/>
      <c r="N9" s="82" t="s">
        <v>219</v>
      </c>
      <c r="O9" s="81"/>
      <c r="P9" s="99" t="s">
        <v>233</v>
      </c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81"/>
      <c r="AN9" s="315" t="s">
        <v>229</v>
      </c>
      <c r="AO9" s="316"/>
      <c r="AP9" s="316"/>
      <c r="AQ9" s="316"/>
      <c r="AR9" s="316"/>
      <c r="AS9" s="316"/>
      <c r="AT9" s="316"/>
      <c r="AU9" s="316"/>
      <c r="AV9" s="316"/>
      <c r="AW9" s="316"/>
      <c r="AX9" s="317"/>
      <c r="AY9" s="81"/>
      <c r="AZ9" s="81"/>
      <c r="BA9" s="81"/>
      <c r="BB9" s="108"/>
    </row>
    <row r="10" spans="1:56" s="15" customFormat="1" x14ac:dyDescent="0.2">
      <c r="A10" s="12"/>
      <c r="B10" s="1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1"/>
      <c r="P10" s="100" t="s">
        <v>232</v>
      </c>
      <c r="Q10" s="81"/>
      <c r="R10" s="17" t="s">
        <v>231</v>
      </c>
      <c r="S10" s="81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81"/>
      <c r="AL10" s="100" t="s">
        <v>227</v>
      </c>
      <c r="AM10" s="81"/>
      <c r="AN10" s="97"/>
      <c r="AO10" s="81"/>
      <c r="AP10" s="81"/>
      <c r="AQ10" s="81"/>
      <c r="AR10" s="81"/>
      <c r="AS10" s="81"/>
      <c r="AT10" s="81"/>
      <c r="AU10" s="81"/>
      <c r="AV10" s="81"/>
      <c r="AW10" s="81"/>
      <c r="AX10" s="98"/>
      <c r="AY10" s="81"/>
      <c r="AZ10" s="81"/>
      <c r="BA10" s="81"/>
      <c r="BB10" s="109"/>
    </row>
    <row r="11" spans="1:56" s="6" customFormat="1" x14ac:dyDescent="0.2"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3"/>
      <c r="P11" s="111"/>
      <c r="Q11" s="83"/>
      <c r="R11" s="14" t="s">
        <v>232</v>
      </c>
      <c r="S11" s="83"/>
      <c r="T11" s="312" t="s">
        <v>19</v>
      </c>
      <c r="U11" s="313"/>
      <c r="V11" s="313"/>
      <c r="W11" s="313"/>
      <c r="X11" s="313"/>
      <c r="Y11" s="313"/>
      <c r="Z11" s="314"/>
      <c r="AA11" s="83"/>
      <c r="AB11" s="86" t="s">
        <v>234</v>
      </c>
      <c r="AC11" s="83"/>
      <c r="AD11" s="312" t="s">
        <v>226</v>
      </c>
      <c r="AE11" s="313"/>
      <c r="AF11" s="313"/>
      <c r="AG11" s="313"/>
      <c r="AH11" s="313"/>
      <c r="AI11" s="313"/>
      <c r="AJ11" s="314"/>
      <c r="AK11" s="83"/>
      <c r="AL11" s="100" t="s">
        <v>228</v>
      </c>
      <c r="AM11" s="83"/>
      <c r="AN11" s="97"/>
      <c r="AO11" s="81"/>
      <c r="AP11" s="81"/>
      <c r="AQ11" s="81"/>
      <c r="AR11" s="81"/>
      <c r="AS11" s="81"/>
      <c r="AT11" s="81"/>
      <c r="AU11" s="81"/>
      <c r="AV11" s="81"/>
      <c r="AW11" s="81"/>
      <c r="AX11" s="98"/>
      <c r="AY11" s="85"/>
      <c r="AZ11" s="85"/>
      <c r="BA11" s="85"/>
      <c r="BB11" s="85"/>
    </row>
    <row r="12" spans="1:56" s="6" customFormat="1" ht="24" customHeight="1" x14ac:dyDescent="0.2">
      <c r="C12" s="86"/>
      <c r="D12" s="86"/>
      <c r="E12" s="86"/>
      <c r="F12" s="86"/>
      <c r="G12" s="86"/>
      <c r="H12" s="86"/>
      <c r="I12" s="106"/>
      <c r="J12" s="86"/>
      <c r="K12" s="86"/>
      <c r="L12" s="86"/>
      <c r="M12" s="86"/>
      <c r="N12" s="86"/>
      <c r="O12" s="83"/>
      <c r="P12" s="111"/>
      <c r="Q12" s="83"/>
      <c r="R12" s="18"/>
      <c r="S12" s="83"/>
      <c r="T12" s="94" t="s">
        <v>224</v>
      </c>
      <c r="U12" s="89"/>
      <c r="V12" s="89" t="s">
        <v>21</v>
      </c>
      <c r="W12" s="89"/>
      <c r="X12" s="95" t="s">
        <v>237</v>
      </c>
      <c r="Y12" s="89"/>
      <c r="Z12" s="96" t="s">
        <v>225</v>
      </c>
      <c r="AA12" s="83"/>
      <c r="AB12" s="86" t="s">
        <v>232</v>
      </c>
      <c r="AC12" s="83"/>
      <c r="AD12" s="94" t="s">
        <v>224</v>
      </c>
      <c r="AE12" s="89"/>
      <c r="AF12" s="95" t="s">
        <v>236</v>
      </c>
      <c r="AG12" s="89"/>
      <c r="AH12" s="89" t="s">
        <v>33</v>
      </c>
      <c r="AI12" s="89"/>
      <c r="AJ12" s="96" t="s">
        <v>35</v>
      </c>
      <c r="AK12" s="83"/>
      <c r="AL12" s="112"/>
      <c r="AM12" s="83"/>
      <c r="AN12" s="94" t="s">
        <v>224</v>
      </c>
      <c r="AO12" s="89"/>
      <c r="AP12" s="89" t="s">
        <v>41</v>
      </c>
      <c r="AQ12" s="89"/>
      <c r="AR12" s="89"/>
      <c r="AS12" s="89"/>
      <c r="AT12" s="95" t="s">
        <v>235</v>
      </c>
      <c r="AU12" s="89"/>
      <c r="AV12" s="89"/>
      <c r="AW12" s="89"/>
      <c r="AX12" s="96" t="s">
        <v>230</v>
      </c>
      <c r="AY12" s="85"/>
      <c r="AZ12" s="85"/>
      <c r="BA12" s="85"/>
      <c r="BB12" s="85"/>
    </row>
    <row r="13" spans="1:56" s="8" customFormat="1" ht="12" thickBot="1" x14ac:dyDescent="0.25">
      <c r="C13" s="88" t="s">
        <v>223</v>
      </c>
      <c r="D13" s="88"/>
      <c r="E13" s="88"/>
      <c r="F13" s="88"/>
      <c r="G13" s="88"/>
      <c r="H13" s="88"/>
      <c r="I13" s="107"/>
      <c r="J13" s="88"/>
      <c r="K13" s="88"/>
      <c r="L13" s="88"/>
      <c r="M13" s="88"/>
      <c r="N13" s="88"/>
      <c r="O13" s="89"/>
      <c r="P13" s="101"/>
      <c r="Q13" s="89"/>
      <c r="R13" s="19"/>
      <c r="S13" s="89"/>
      <c r="T13" s="94"/>
      <c r="U13" s="89"/>
      <c r="V13" s="89"/>
      <c r="W13" s="89"/>
      <c r="X13" s="89"/>
      <c r="Y13" s="89"/>
      <c r="Z13" s="96"/>
      <c r="AA13" s="89"/>
      <c r="AB13" s="88"/>
      <c r="AC13" s="89"/>
      <c r="AD13" s="94"/>
      <c r="AE13" s="89"/>
      <c r="AF13" s="89"/>
      <c r="AG13" s="89"/>
      <c r="AH13" s="89"/>
      <c r="AI13" s="89"/>
      <c r="AJ13" s="96"/>
      <c r="AK13" s="89"/>
      <c r="AL13" s="101"/>
      <c r="AM13" s="89"/>
      <c r="AN13" s="94"/>
      <c r="AO13" s="89"/>
      <c r="AP13" s="89"/>
      <c r="AQ13" s="89"/>
      <c r="AR13" s="89"/>
      <c r="AS13" s="89"/>
      <c r="AT13" s="89"/>
      <c r="AU13" s="89"/>
      <c r="AV13" s="89"/>
      <c r="AW13" s="89"/>
      <c r="AX13" s="96"/>
      <c r="AY13" s="87"/>
      <c r="AZ13" s="87"/>
      <c r="BA13" s="87"/>
      <c r="BB13" s="87"/>
    </row>
    <row r="14" spans="1:56" x14ac:dyDescent="0.2">
      <c r="A14" s="335">
        <v>214</v>
      </c>
      <c r="B14" s="48">
        <v>1</v>
      </c>
      <c r="C14" s="90" t="s">
        <v>53</v>
      </c>
      <c r="D14" s="46" t="s">
        <v>54</v>
      </c>
      <c r="E14" s="46" t="s">
        <v>55</v>
      </c>
      <c r="F14" s="46" t="s">
        <v>56</v>
      </c>
      <c r="G14" s="46">
        <v>0</v>
      </c>
      <c r="H14" s="46" t="s">
        <v>381</v>
      </c>
      <c r="I14" s="76" t="s">
        <v>262</v>
      </c>
      <c r="J14" s="49" t="s">
        <v>263</v>
      </c>
      <c r="K14" s="49">
        <v>1</v>
      </c>
      <c r="L14" s="42">
        <v>0.13295523116571734</v>
      </c>
      <c r="M14" s="42">
        <v>0</v>
      </c>
      <c r="N14" s="42">
        <v>219.5</v>
      </c>
      <c r="O14" s="50">
        <v>2299313.1825910569</v>
      </c>
      <c r="P14" s="102">
        <v>10475.230900187045</v>
      </c>
      <c r="Q14" s="73">
        <v>2395138.8080691681</v>
      </c>
      <c r="R14" s="39">
        <v>10911.794114210332</v>
      </c>
      <c r="S14" s="52">
        <v>1594553.3083548944</v>
      </c>
      <c r="T14" s="53">
        <v>7264.4797647147807</v>
      </c>
      <c r="U14" s="53">
        <v>1518445.7814733949</v>
      </c>
      <c r="V14" s="53">
        <v>6917.7484349585184</v>
      </c>
      <c r="W14" s="53">
        <v>30691.19</v>
      </c>
      <c r="X14" s="53">
        <v>139.82318906605923</v>
      </c>
      <c r="Y14" s="53">
        <v>45416.336881499476</v>
      </c>
      <c r="Z14" s="53">
        <v>206.9081406902026</v>
      </c>
      <c r="AA14" s="54">
        <v>218270.53422136122</v>
      </c>
      <c r="AB14" s="42">
        <v>994.39878916337682</v>
      </c>
      <c r="AC14" s="52">
        <v>582314.96549291257</v>
      </c>
      <c r="AD14" s="53">
        <v>2652.9155603321751</v>
      </c>
      <c r="AE14" s="53">
        <v>189008.32698454129</v>
      </c>
      <c r="AF14" s="53">
        <v>861.08577213914043</v>
      </c>
      <c r="AG14" s="53">
        <v>379925.09202768299</v>
      </c>
      <c r="AH14" s="53">
        <v>1730.8660229051616</v>
      </c>
      <c r="AI14" s="53">
        <v>13381.546480688265</v>
      </c>
      <c r="AJ14" s="53">
        <v>60.963765287873642</v>
      </c>
      <c r="AK14" s="42">
        <v>-95825.625478111397</v>
      </c>
      <c r="AL14" s="102">
        <v>-436.56321402328649</v>
      </c>
      <c r="AM14" s="52">
        <v>2255642.8735564044</v>
      </c>
      <c r="AN14" s="53">
        <v>10276.277328275191</v>
      </c>
      <c r="AO14" s="53">
        <v>2255642.8735564044</v>
      </c>
      <c r="AP14" s="53">
        <v>10276.277328275191</v>
      </c>
      <c r="AQ14" s="53">
        <v>0</v>
      </c>
      <c r="AR14" s="53">
        <v>0</v>
      </c>
      <c r="AS14" s="53">
        <v>0</v>
      </c>
      <c r="AT14" s="53">
        <v>0</v>
      </c>
      <c r="AU14" s="53">
        <v>-43670.309034652564</v>
      </c>
      <c r="AV14" s="53">
        <v>-198.95357191185676</v>
      </c>
      <c r="AW14" s="53">
        <v>-43670.309034652557</v>
      </c>
      <c r="AX14" s="55">
        <v>-198.95357191185676</v>
      </c>
      <c r="AY14" s="30">
        <v>-2.6799999999999999E-22</v>
      </c>
      <c r="AZ14" s="22" t="s">
        <v>55</v>
      </c>
      <c r="BA14" s="23">
        <v>2</v>
      </c>
      <c r="BB14" s="24" t="s">
        <v>273</v>
      </c>
      <c r="BC14" s="1">
        <v>0</v>
      </c>
      <c r="BD14" s="125">
        <v>44861.463287037041</v>
      </c>
    </row>
    <row r="15" spans="1:56" x14ac:dyDescent="0.2">
      <c r="A15" s="336">
        <v>214</v>
      </c>
      <c r="B15" s="25">
        <v>1</v>
      </c>
      <c r="C15" s="91" t="s">
        <v>53</v>
      </c>
      <c r="D15" s="33" t="s">
        <v>54</v>
      </c>
      <c r="E15" s="33" t="s">
        <v>55</v>
      </c>
      <c r="F15" s="33" t="s">
        <v>56</v>
      </c>
      <c r="G15" s="33">
        <v>0</v>
      </c>
      <c r="H15" s="33" t="s">
        <v>381</v>
      </c>
      <c r="I15" s="71" t="s">
        <v>264</v>
      </c>
      <c r="J15" s="35" t="s">
        <v>265</v>
      </c>
      <c r="K15" s="35">
        <v>2</v>
      </c>
      <c r="L15" s="37">
        <v>0.57318577764559664</v>
      </c>
      <c r="M15" s="37">
        <v>0</v>
      </c>
      <c r="N15" s="37">
        <v>581.5</v>
      </c>
      <c r="O15" s="31">
        <v>9912611.9601231404</v>
      </c>
      <c r="P15" s="103">
        <v>17046.624179059574</v>
      </c>
      <c r="Q15" s="74">
        <v>10325727.601955893</v>
      </c>
      <c r="R15" s="40">
        <v>17757.055205427157</v>
      </c>
      <c r="S15" s="30">
        <v>6848781.647485612</v>
      </c>
      <c r="T15" s="22">
        <v>11777.784432477405</v>
      </c>
      <c r="U15" s="22">
        <v>6008148.4551742868</v>
      </c>
      <c r="V15" s="22">
        <v>10332.155554899893</v>
      </c>
      <c r="W15" s="22">
        <v>238517.09</v>
      </c>
      <c r="X15" s="22">
        <v>410.17556319862416</v>
      </c>
      <c r="Y15" s="22">
        <v>602116.10231132421</v>
      </c>
      <c r="Z15" s="22">
        <v>1035.4533143788892</v>
      </c>
      <c r="AA15" s="27">
        <v>966517.04239007586</v>
      </c>
      <c r="AB15" s="37">
        <v>1662.1101330869749</v>
      </c>
      <c r="AC15" s="30">
        <v>2510428.9120802046</v>
      </c>
      <c r="AD15" s="22">
        <v>4317.1606398627764</v>
      </c>
      <c r="AE15" s="22">
        <v>814837.3248217277</v>
      </c>
      <c r="AF15" s="22">
        <v>1401.2679704586892</v>
      </c>
      <c r="AG15" s="22">
        <v>1637902.1525639226</v>
      </c>
      <c r="AH15" s="22">
        <v>2816.6846991640973</v>
      </c>
      <c r="AI15" s="22">
        <v>57689.434694554147</v>
      </c>
      <c r="AJ15" s="22">
        <v>99.207970239989919</v>
      </c>
      <c r="AK15" s="37">
        <v>-413115.64183275012</v>
      </c>
      <c r="AL15" s="103">
        <v>-710.43102636758397</v>
      </c>
      <c r="AM15" s="30">
        <v>9724344.076079892</v>
      </c>
      <c r="AN15" s="22">
        <v>16722.861695752177</v>
      </c>
      <c r="AO15" s="22">
        <v>9724344.076079892</v>
      </c>
      <c r="AP15" s="22">
        <v>16722.861695752177</v>
      </c>
      <c r="AQ15" s="22">
        <v>0</v>
      </c>
      <c r="AR15" s="22">
        <v>0</v>
      </c>
      <c r="AS15" s="22">
        <v>0</v>
      </c>
      <c r="AT15" s="22">
        <v>0</v>
      </c>
      <c r="AU15" s="22">
        <v>-188267.88404325064</v>
      </c>
      <c r="AV15" s="22">
        <v>-323.76248330739577</v>
      </c>
      <c r="AW15" s="22">
        <v>-188267.88404325064</v>
      </c>
      <c r="AX15" s="56">
        <v>-323.76248330739577</v>
      </c>
      <c r="AY15" s="30">
        <v>-1.4000000000000002E-22</v>
      </c>
      <c r="AZ15" s="22" t="s">
        <v>55</v>
      </c>
      <c r="BA15" s="23">
        <v>3</v>
      </c>
      <c r="BB15" s="24" t="s">
        <v>273</v>
      </c>
      <c r="BC15" s="1">
        <v>0</v>
      </c>
      <c r="BD15" s="125">
        <v>44861.463287037041</v>
      </c>
    </row>
    <row r="16" spans="1:56" x14ac:dyDescent="0.2">
      <c r="A16" s="336">
        <v>214</v>
      </c>
      <c r="B16" s="25">
        <v>1</v>
      </c>
      <c r="C16" s="91" t="s">
        <v>53</v>
      </c>
      <c r="D16" s="33" t="s">
        <v>54</v>
      </c>
      <c r="E16" s="33" t="s">
        <v>55</v>
      </c>
      <c r="F16" s="33" t="s">
        <v>56</v>
      </c>
      <c r="G16" s="33">
        <v>0</v>
      </c>
      <c r="H16" s="33" t="s">
        <v>381</v>
      </c>
      <c r="I16" s="71" t="s">
        <v>260</v>
      </c>
      <c r="J16" s="35" t="s">
        <v>261</v>
      </c>
      <c r="K16" s="35">
        <v>3</v>
      </c>
      <c r="L16" s="37">
        <v>0.29385899118868597</v>
      </c>
      <c r="M16" s="37">
        <v>0</v>
      </c>
      <c r="N16" s="37">
        <v>232.5</v>
      </c>
      <c r="O16" s="31">
        <v>5081965.1572858011</v>
      </c>
      <c r="P16" s="103">
        <v>21857.914654992695</v>
      </c>
      <c r="Q16" s="74">
        <v>5293759.9199749399</v>
      </c>
      <c r="R16" s="40">
        <v>22768.85987085996</v>
      </c>
      <c r="S16" s="30">
        <v>3483782.1441594944</v>
      </c>
      <c r="T16" s="22">
        <v>14984.009222191375</v>
      </c>
      <c r="U16" s="22">
        <v>3040450.2733523184</v>
      </c>
      <c r="V16" s="22">
        <v>13077.205476784164</v>
      </c>
      <c r="W16" s="22">
        <v>122029.25</v>
      </c>
      <c r="X16" s="22">
        <v>524.85698924731184</v>
      </c>
      <c r="Y16" s="22">
        <v>321302.62080717646</v>
      </c>
      <c r="Z16" s="22">
        <v>1381.9467561598985</v>
      </c>
      <c r="AA16" s="27">
        <v>522939.37338856293</v>
      </c>
      <c r="AB16" s="37">
        <v>2249.2016059723132</v>
      </c>
      <c r="AC16" s="30">
        <v>1287038.4024268831</v>
      </c>
      <c r="AD16" s="22">
        <v>5535.649042696271</v>
      </c>
      <c r="AE16" s="22">
        <v>417748.10819373099</v>
      </c>
      <c r="AF16" s="22">
        <v>1796.7660567472299</v>
      </c>
      <c r="AG16" s="22">
        <v>839714.26540839439</v>
      </c>
      <c r="AH16" s="22">
        <v>3611.6742598210508</v>
      </c>
      <c r="AI16" s="22">
        <v>29576.028824757588</v>
      </c>
      <c r="AJ16" s="22">
        <v>127.20872612798964</v>
      </c>
      <c r="AK16" s="37">
        <v>-211794.7626891385</v>
      </c>
      <c r="AL16" s="103">
        <v>-910.94521586726239</v>
      </c>
      <c r="AM16" s="30">
        <v>4985444.6003637053</v>
      </c>
      <c r="AN16" s="22">
        <v>21442.772474682602</v>
      </c>
      <c r="AO16" s="22">
        <v>4985444.6003637053</v>
      </c>
      <c r="AP16" s="22">
        <v>21442.772474682602</v>
      </c>
      <c r="AQ16" s="22">
        <v>0</v>
      </c>
      <c r="AR16" s="22">
        <v>0</v>
      </c>
      <c r="AS16" s="22">
        <v>0</v>
      </c>
      <c r="AT16" s="22">
        <v>0</v>
      </c>
      <c r="AU16" s="22">
        <v>-96520.556922096817</v>
      </c>
      <c r="AV16" s="22">
        <v>-415.14218031009381</v>
      </c>
      <c r="AW16" s="22">
        <v>-96520.556922096803</v>
      </c>
      <c r="AX16" s="56">
        <v>-415.14218031009381</v>
      </c>
      <c r="AY16" s="30">
        <v>-4.3000000000000004E-22</v>
      </c>
      <c r="AZ16" s="22" t="s">
        <v>55</v>
      </c>
      <c r="BA16" s="23">
        <v>2</v>
      </c>
      <c r="BB16" s="24" t="s">
        <v>273</v>
      </c>
      <c r="BC16" s="1">
        <v>0</v>
      </c>
      <c r="BD16" s="125">
        <v>44861.463287037041</v>
      </c>
    </row>
    <row r="17" spans="1:56" x14ac:dyDescent="0.2">
      <c r="A17" s="336">
        <v>31</v>
      </c>
      <c r="B17" s="25">
        <v>3</v>
      </c>
      <c r="C17" s="91" t="s">
        <v>58</v>
      </c>
      <c r="D17" s="33" t="s">
        <v>59</v>
      </c>
      <c r="E17" s="33" t="s">
        <v>55</v>
      </c>
      <c r="F17" s="33" t="s">
        <v>60</v>
      </c>
      <c r="G17" s="33">
        <v>0</v>
      </c>
      <c r="H17" s="33" t="s">
        <v>381</v>
      </c>
      <c r="I17" s="71" t="s">
        <v>260</v>
      </c>
      <c r="J17" s="35" t="s">
        <v>261</v>
      </c>
      <c r="K17" s="35">
        <v>3</v>
      </c>
      <c r="L17" s="37">
        <v>1</v>
      </c>
      <c r="M17" s="37">
        <v>0</v>
      </c>
      <c r="N17" s="37">
        <v>257.5</v>
      </c>
      <c r="O17" s="31">
        <v>5461131.9199999999</v>
      </c>
      <c r="P17" s="103">
        <v>21208.279300970877</v>
      </c>
      <c r="Q17" s="74">
        <v>5700020.8200000003</v>
      </c>
      <c r="R17" s="40">
        <v>22136.003184466019</v>
      </c>
      <c r="S17" s="30">
        <v>4284241.67</v>
      </c>
      <c r="T17" s="22">
        <v>16637.831728155339</v>
      </c>
      <c r="U17" s="22">
        <v>3815934.9</v>
      </c>
      <c r="V17" s="22">
        <v>14819.164660194174</v>
      </c>
      <c r="W17" s="22">
        <v>174770.87</v>
      </c>
      <c r="X17" s="22">
        <v>678.72182524271841</v>
      </c>
      <c r="Y17" s="22">
        <v>293535.90000000002</v>
      </c>
      <c r="Z17" s="22">
        <v>1139.9452427184465</v>
      </c>
      <c r="AA17" s="27">
        <v>588821.43999999994</v>
      </c>
      <c r="AB17" s="37">
        <v>2286.685203883495</v>
      </c>
      <c r="AC17" s="30">
        <v>826957.71</v>
      </c>
      <c r="AD17" s="22">
        <v>3211.4862524271844</v>
      </c>
      <c r="AE17" s="22">
        <v>133400</v>
      </c>
      <c r="AF17" s="22">
        <v>518.05825242718436</v>
      </c>
      <c r="AG17" s="22">
        <v>675763.83</v>
      </c>
      <c r="AH17" s="22">
        <v>2624.3255533980587</v>
      </c>
      <c r="AI17" s="22">
        <v>17793.88</v>
      </c>
      <c r="AJ17" s="22">
        <v>69.10244660194175</v>
      </c>
      <c r="AK17" s="37">
        <v>-238888.9</v>
      </c>
      <c r="AL17" s="103">
        <v>-927.72388349514563</v>
      </c>
      <c r="AM17" s="30">
        <v>5227176.62</v>
      </c>
      <c r="AN17" s="22">
        <v>20299.715029126215</v>
      </c>
      <c r="AO17" s="22">
        <v>4879236.62</v>
      </c>
      <c r="AP17" s="22">
        <v>18948.491728155339</v>
      </c>
      <c r="AQ17" s="22">
        <v>414366.65</v>
      </c>
      <c r="AR17" s="22">
        <v>1609.1908737864078</v>
      </c>
      <c r="AS17" s="22">
        <v>347940</v>
      </c>
      <c r="AT17" s="22">
        <v>1351.2233009708737</v>
      </c>
      <c r="AU17" s="22">
        <v>-167528.65</v>
      </c>
      <c r="AV17" s="22">
        <v>-650.59669902912617</v>
      </c>
      <c r="AW17" s="22">
        <v>-233955.3</v>
      </c>
      <c r="AX17" s="56">
        <v>-908.56427184466008</v>
      </c>
      <c r="AY17" s="30">
        <v>0</v>
      </c>
      <c r="AZ17" s="22" t="s">
        <v>55</v>
      </c>
      <c r="BA17" s="23">
        <v>2</v>
      </c>
      <c r="BB17" s="24" t="s">
        <v>273</v>
      </c>
      <c r="BC17" s="1">
        <v>0</v>
      </c>
      <c r="BD17" s="125">
        <v>44861.463287037041</v>
      </c>
    </row>
    <row r="18" spans="1:56" x14ac:dyDescent="0.2">
      <c r="A18" s="336">
        <v>17</v>
      </c>
      <c r="B18" s="25">
        <v>4</v>
      </c>
      <c r="C18" s="91" t="s">
        <v>63</v>
      </c>
      <c r="D18" s="33" t="s">
        <v>64</v>
      </c>
      <c r="E18" s="33" t="s">
        <v>55</v>
      </c>
      <c r="F18" s="33" t="s">
        <v>65</v>
      </c>
      <c r="G18" s="33">
        <v>0</v>
      </c>
      <c r="H18" s="33" t="s">
        <v>381</v>
      </c>
      <c r="I18" s="71" t="s">
        <v>262</v>
      </c>
      <c r="J18" s="35" t="s">
        <v>263</v>
      </c>
      <c r="K18" s="35">
        <v>1</v>
      </c>
      <c r="L18" s="37">
        <v>0.17721130690294298</v>
      </c>
      <c r="M18" s="37">
        <v>0</v>
      </c>
      <c r="N18" s="37">
        <v>58.5</v>
      </c>
      <c r="O18" s="31">
        <v>590446.39988565864</v>
      </c>
      <c r="P18" s="103">
        <v>10093.100852746302</v>
      </c>
      <c r="Q18" s="74">
        <v>550834.22708938981</v>
      </c>
      <c r="R18" s="40">
        <v>9415.9696938357229</v>
      </c>
      <c r="S18" s="30">
        <v>392795.69147414115</v>
      </c>
      <c r="T18" s="22">
        <v>6714.4562645152328</v>
      </c>
      <c r="U18" s="22">
        <v>379974.2</v>
      </c>
      <c r="V18" s="22">
        <v>6495.2854700854696</v>
      </c>
      <c r="W18" s="22">
        <v>7468.65</v>
      </c>
      <c r="X18" s="22">
        <v>127.66923076923077</v>
      </c>
      <c r="Y18" s="22">
        <v>5352.8414741411343</v>
      </c>
      <c r="Z18" s="22">
        <v>91.501563660532199</v>
      </c>
      <c r="AA18" s="27">
        <v>55703.001993769765</v>
      </c>
      <c r="AB18" s="37">
        <v>952.18806826956848</v>
      </c>
      <c r="AC18" s="30">
        <v>102335.5336214789</v>
      </c>
      <c r="AD18" s="22">
        <v>1749.3253610509212</v>
      </c>
      <c r="AE18" s="22">
        <v>11873.157562497179</v>
      </c>
      <c r="AF18" s="22">
        <v>202.9599583332851</v>
      </c>
      <c r="AG18" s="22">
        <v>90391.49153622055</v>
      </c>
      <c r="AH18" s="22">
        <v>1545.1537014738553</v>
      </c>
      <c r="AI18" s="22">
        <v>70.884522761177195</v>
      </c>
      <c r="AJ18" s="22">
        <v>1.2117012437808068</v>
      </c>
      <c r="AK18" s="37">
        <v>39612.172796268882</v>
      </c>
      <c r="AL18" s="103">
        <v>677.13115891057919</v>
      </c>
      <c r="AM18" s="30">
        <v>591765.12845865532</v>
      </c>
      <c r="AN18" s="22">
        <v>10115.643221515475</v>
      </c>
      <c r="AO18" s="22">
        <v>601664.50648486754</v>
      </c>
      <c r="AP18" s="22">
        <v>10284.863358715684</v>
      </c>
      <c r="AQ18" s="22">
        <v>-11070.51439014168</v>
      </c>
      <c r="AR18" s="22">
        <v>-189.23956222464409</v>
      </c>
      <c r="AS18" s="22">
        <v>-9899.3780262122</v>
      </c>
      <c r="AT18" s="22">
        <v>-169.22013720020854</v>
      </c>
      <c r="AU18" s="22">
        <v>147.59220906718508</v>
      </c>
      <c r="AV18" s="22">
        <v>2.5229437447382068</v>
      </c>
      <c r="AW18" s="22">
        <v>1318.7285729966645</v>
      </c>
      <c r="AX18" s="56">
        <v>22.542368769173745</v>
      </c>
      <c r="AY18" s="30">
        <v>5.486E-23</v>
      </c>
      <c r="AZ18" s="22" t="s">
        <v>62</v>
      </c>
      <c r="BA18" s="23">
        <v>1</v>
      </c>
      <c r="BB18" s="24" t="s">
        <v>273</v>
      </c>
      <c r="BC18" s="1">
        <v>0</v>
      </c>
      <c r="BD18" s="125">
        <v>44861.463287037041</v>
      </c>
    </row>
    <row r="19" spans="1:56" x14ac:dyDescent="0.2">
      <c r="A19" s="336">
        <v>17</v>
      </c>
      <c r="B19" s="25">
        <v>4</v>
      </c>
      <c r="C19" s="91" t="s">
        <v>63</v>
      </c>
      <c r="D19" s="33" t="s">
        <v>64</v>
      </c>
      <c r="E19" s="33" t="s">
        <v>55</v>
      </c>
      <c r="F19" s="33" t="s">
        <v>65</v>
      </c>
      <c r="G19" s="33">
        <v>0</v>
      </c>
      <c r="H19" s="33" t="s">
        <v>381</v>
      </c>
      <c r="I19" s="71" t="s">
        <v>264</v>
      </c>
      <c r="J19" s="35" t="s">
        <v>265</v>
      </c>
      <c r="K19" s="35">
        <v>2</v>
      </c>
      <c r="L19" s="37">
        <v>0.82278869309705716</v>
      </c>
      <c r="M19" s="37">
        <v>0</v>
      </c>
      <c r="N19" s="37">
        <v>153.5</v>
      </c>
      <c r="O19" s="31">
        <v>2741431.2901143413</v>
      </c>
      <c r="P19" s="103">
        <v>17859.487232015254</v>
      </c>
      <c r="Q19" s="74">
        <v>2593012.7329106103</v>
      </c>
      <c r="R19" s="40">
        <v>16892.591093880197</v>
      </c>
      <c r="S19" s="30">
        <v>1853267.4985258589</v>
      </c>
      <c r="T19" s="22">
        <v>12073.403899191264</v>
      </c>
      <c r="U19" s="22">
        <v>1631474</v>
      </c>
      <c r="V19" s="22">
        <v>10628.495114006515</v>
      </c>
      <c r="W19" s="22">
        <v>67510.100000000006</v>
      </c>
      <c r="X19" s="22">
        <v>439.80521172638436</v>
      </c>
      <c r="Y19" s="22">
        <v>154283.39852585888</v>
      </c>
      <c r="Z19" s="22">
        <v>1005.1035734583638</v>
      </c>
      <c r="AA19" s="27">
        <v>264603.31800623029</v>
      </c>
      <c r="AB19" s="37">
        <v>1723.8001173044313</v>
      </c>
      <c r="AC19" s="30">
        <v>475141.91637852113</v>
      </c>
      <c r="AD19" s="22">
        <v>3095.3870773845024</v>
      </c>
      <c r="AE19" s="22">
        <v>55126.842437502819</v>
      </c>
      <c r="AF19" s="22">
        <v>359.13252402281967</v>
      </c>
      <c r="AG19" s="22">
        <v>419685.95846377948</v>
      </c>
      <c r="AH19" s="22">
        <v>2734.1104785913967</v>
      </c>
      <c r="AI19" s="22">
        <v>329.11547723882279</v>
      </c>
      <c r="AJ19" s="22">
        <v>2.1440747702854908</v>
      </c>
      <c r="AK19" s="37">
        <v>148418.55720373112</v>
      </c>
      <c r="AL19" s="103">
        <v>966.89613813505605</v>
      </c>
      <c r="AM19" s="30">
        <v>2747554.1215413446</v>
      </c>
      <c r="AN19" s="22">
        <v>17899.375384634168</v>
      </c>
      <c r="AO19" s="22">
        <v>2793516.7435151325</v>
      </c>
      <c r="AP19" s="22">
        <v>18198.806146678387</v>
      </c>
      <c r="AQ19" s="22">
        <v>-51400.185609858316</v>
      </c>
      <c r="AR19" s="22">
        <v>-334.85462938018446</v>
      </c>
      <c r="AS19" s="22">
        <v>-45962.621973787805</v>
      </c>
      <c r="AT19" s="22">
        <v>-299.43076204422016</v>
      </c>
      <c r="AU19" s="22">
        <v>685.26779093281493</v>
      </c>
      <c r="AV19" s="22">
        <v>4.4642852829499349</v>
      </c>
      <c r="AW19" s="22">
        <v>6122.8314270033361</v>
      </c>
      <c r="AX19" s="56">
        <v>39.888152618914241</v>
      </c>
      <c r="AY19" s="30">
        <v>-1.0485999999999999E-22</v>
      </c>
      <c r="AZ19" s="22" t="s">
        <v>62</v>
      </c>
      <c r="BA19" s="23">
        <v>2</v>
      </c>
      <c r="BB19" s="24" t="s">
        <v>273</v>
      </c>
      <c r="BC19" s="1">
        <v>0</v>
      </c>
      <c r="BD19" s="125">
        <v>44861.463287037041</v>
      </c>
    </row>
    <row r="20" spans="1:56" x14ac:dyDescent="0.2">
      <c r="A20" s="336">
        <v>16</v>
      </c>
      <c r="B20" s="25">
        <v>5</v>
      </c>
      <c r="C20" s="91" t="s">
        <v>67</v>
      </c>
      <c r="D20" s="33" t="s">
        <v>64</v>
      </c>
      <c r="E20" s="33" t="s">
        <v>55</v>
      </c>
      <c r="F20" s="33" t="s">
        <v>60</v>
      </c>
      <c r="G20" s="33">
        <v>0</v>
      </c>
      <c r="H20" s="33" t="s">
        <v>381</v>
      </c>
      <c r="I20" s="71" t="s">
        <v>260</v>
      </c>
      <c r="J20" s="35" t="s">
        <v>261</v>
      </c>
      <c r="K20" s="35">
        <v>3</v>
      </c>
      <c r="L20" s="37">
        <v>1</v>
      </c>
      <c r="M20" s="37">
        <v>0</v>
      </c>
      <c r="N20" s="37">
        <v>229</v>
      </c>
      <c r="O20" s="31">
        <v>4685534.03</v>
      </c>
      <c r="P20" s="103">
        <v>20460.847292576418</v>
      </c>
      <c r="Q20" s="74">
        <v>5091411.91</v>
      </c>
      <c r="R20" s="40">
        <v>22233.239781659388</v>
      </c>
      <c r="S20" s="30">
        <v>3919752.32</v>
      </c>
      <c r="T20" s="22">
        <v>17116.822358078603</v>
      </c>
      <c r="U20" s="22">
        <v>3286882.4</v>
      </c>
      <c r="V20" s="22">
        <v>14353.19825327511</v>
      </c>
      <c r="W20" s="22">
        <v>172008.98</v>
      </c>
      <c r="X20" s="22">
        <v>751.13091703056762</v>
      </c>
      <c r="Y20" s="22">
        <v>460860.94</v>
      </c>
      <c r="Z20" s="22">
        <v>2012.4931877729257</v>
      </c>
      <c r="AA20" s="27">
        <v>504289.15</v>
      </c>
      <c r="AB20" s="37">
        <v>2202.1360262008734</v>
      </c>
      <c r="AC20" s="30">
        <v>667370.43999999994</v>
      </c>
      <c r="AD20" s="22">
        <v>2914.2813973799125</v>
      </c>
      <c r="AE20" s="22">
        <v>10000</v>
      </c>
      <c r="AF20" s="22">
        <v>43.668122270742352</v>
      </c>
      <c r="AG20" s="22">
        <v>657370.43999999994</v>
      </c>
      <c r="AH20" s="22">
        <v>2870.61327510917</v>
      </c>
      <c r="AI20" s="22">
        <v>0</v>
      </c>
      <c r="AJ20" s="22">
        <v>0</v>
      </c>
      <c r="AK20" s="37">
        <v>-405877.88</v>
      </c>
      <c r="AL20" s="103">
        <v>-1772.3924890829692</v>
      </c>
      <c r="AM20" s="30">
        <v>5219210.5199999996</v>
      </c>
      <c r="AN20" s="22">
        <v>22791.312314410483</v>
      </c>
      <c r="AO20" s="22">
        <v>5507315.5199999996</v>
      </c>
      <c r="AP20" s="22">
        <v>24049.412751091706</v>
      </c>
      <c r="AQ20" s="22">
        <v>-340547.9</v>
      </c>
      <c r="AR20" s="22">
        <v>-1487.1087336244541</v>
      </c>
      <c r="AS20" s="22">
        <v>-288105</v>
      </c>
      <c r="AT20" s="22">
        <v>-1258.1004366812228</v>
      </c>
      <c r="AU20" s="22">
        <v>481233.59</v>
      </c>
      <c r="AV20" s="22">
        <v>2101.4567248908293</v>
      </c>
      <c r="AW20" s="22">
        <v>533676.49</v>
      </c>
      <c r="AX20" s="56">
        <v>2330.4650218340607</v>
      </c>
      <c r="AY20" s="30">
        <v>0</v>
      </c>
      <c r="AZ20" s="22" t="s">
        <v>62</v>
      </c>
      <c r="BA20" s="23">
        <v>2</v>
      </c>
      <c r="BB20" s="24" t="s">
        <v>273</v>
      </c>
      <c r="BC20" s="1">
        <v>0</v>
      </c>
      <c r="BD20" s="125">
        <v>44861.463287037041</v>
      </c>
    </row>
    <row r="21" spans="1:56" x14ac:dyDescent="0.2">
      <c r="A21" s="336">
        <v>225</v>
      </c>
      <c r="B21" s="25">
        <v>110</v>
      </c>
      <c r="C21" s="91" t="s">
        <v>68</v>
      </c>
      <c r="D21" s="33" t="s">
        <v>69</v>
      </c>
      <c r="E21" s="33" t="s">
        <v>55</v>
      </c>
      <c r="F21" s="33" t="s">
        <v>65</v>
      </c>
      <c r="G21" s="33">
        <v>0</v>
      </c>
      <c r="H21" s="33" t="s">
        <v>381</v>
      </c>
      <c r="I21" s="71" t="s">
        <v>262</v>
      </c>
      <c r="J21" s="35" t="s">
        <v>263</v>
      </c>
      <c r="K21" s="35">
        <v>1</v>
      </c>
      <c r="L21" s="37">
        <v>0.22906593870509634</v>
      </c>
      <c r="M21" s="37">
        <v>0.467289719626168</v>
      </c>
      <c r="N21" s="37">
        <v>25</v>
      </c>
      <c r="O21" s="31">
        <v>402681.81690806855</v>
      </c>
      <c r="P21" s="103">
        <v>16107.27267632274</v>
      </c>
      <c r="Q21" s="74">
        <v>415118.49391818437</v>
      </c>
      <c r="R21" s="40">
        <v>16604.739756727373</v>
      </c>
      <c r="S21" s="30">
        <v>270960.52521125972</v>
      </c>
      <c r="T21" s="22">
        <v>10838.421008450388</v>
      </c>
      <c r="U21" s="22">
        <v>219226.33177570099</v>
      </c>
      <c r="V21" s="22">
        <v>8769.0532710280404</v>
      </c>
      <c r="W21" s="22">
        <v>6676.4252336448599</v>
      </c>
      <c r="X21" s="22">
        <v>267.05700934579443</v>
      </c>
      <c r="Y21" s="22">
        <v>45057.76820191383</v>
      </c>
      <c r="Z21" s="22">
        <v>1802.310728076553</v>
      </c>
      <c r="AA21" s="27">
        <v>57415.856284244284</v>
      </c>
      <c r="AB21" s="37">
        <v>2296.6342513697714</v>
      </c>
      <c r="AC21" s="30">
        <v>86742.112422680351</v>
      </c>
      <c r="AD21" s="22">
        <v>3469.684496907214</v>
      </c>
      <c r="AE21" s="22">
        <v>33855.945740613235</v>
      </c>
      <c r="AF21" s="22">
        <v>1354.2378296245292</v>
      </c>
      <c r="AG21" s="22">
        <v>51293.013078373158</v>
      </c>
      <c r="AH21" s="22">
        <v>2051.7205231349262</v>
      </c>
      <c r="AI21" s="22">
        <v>1593.1536036939449</v>
      </c>
      <c r="AJ21" s="22">
        <v>63.7261441477578</v>
      </c>
      <c r="AK21" s="37">
        <v>-12436.677010115796</v>
      </c>
      <c r="AL21" s="103">
        <v>-497.46708040463176</v>
      </c>
      <c r="AM21" s="30">
        <v>405633.14369421382</v>
      </c>
      <c r="AN21" s="22">
        <v>16225.325747768553</v>
      </c>
      <c r="AO21" s="22">
        <v>405633.14369421382</v>
      </c>
      <c r="AP21" s="22">
        <v>16225.325747768553</v>
      </c>
      <c r="AQ21" s="22">
        <v>19285.439338380922</v>
      </c>
      <c r="AR21" s="22">
        <v>771.4175735352369</v>
      </c>
      <c r="AS21" s="22">
        <v>0</v>
      </c>
      <c r="AT21" s="22">
        <v>0</v>
      </c>
      <c r="AU21" s="22">
        <v>22236.766124526352</v>
      </c>
      <c r="AV21" s="22">
        <v>889.47064498105397</v>
      </c>
      <c r="AW21" s="22">
        <v>2951.32678614528</v>
      </c>
      <c r="AX21" s="56">
        <v>118.05307144581118</v>
      </c>
      <c r="AY21" s="30">
        <v>-1.4821712000006801E-10</v>
      </c>
      <c r="AZ21" s="22" t="s">
        <v>62</v>
      </c>
      <c r="BA21" s="23">
        <v>5</v>
      </c>
      <c r="BB21" s="24" t="s">
        <v>273</v>
      </c>
      <c r="BC21" s="1">
        <v>0</v>
      </c>
      <c r="BD21" s="125">
        <v>44861.463287037041</v>
      </c>
    </row>
    <row r="22" spans="1:56" x14ac:dyDescent="0.2">
      <c r="A22" s="336">
        <v>225</v>
      </c>
      <c r="B22" s="25">
        <v>110</v>
      </c>
      <c r="C22" s="91" t="s">
        <v>68</v>
      </c>
      <c r="D22" s="33" t="s">
        <v>69</v>
      </c>
      <c r="E22" s="33" t="s">
        <v>55</v>
      </c>
      <c r="F22" s="33" t="s">
        <v>65</v>
      </c>
      <c r="G22" s="33">
        <v>0</v>
      </c>
      <c r="H22" s="33" t="s">
        <v>381</v>
      </c>
      <c r="I22" s="71" t="s">
        <v>264</v>
      </c>
      <c r="J22" s="35" t="s">
        <v>265</v>
      </c>
      <c r="K22" s="35">
        <v>2</v>
      </c>
      <c r="L22" s="37">
        <v>0.77093406129490372</v>
      </c>
      <c r="M22" s="37">
        <v>0.53271028037383195</v>
      </c>
      <c r="N22" s="37">
        <v>73.5</v>
      </c>
      <c r="O22" s="31">
        <v>1355247.8830919315</v>
      </c>
      <c r="P22" s="103">
        <v>18438.746708733761</v>
      </c>
      <c r="Q22" s="74">
        <v>1397104.2060818158</v>
      </c>
      <c r="R22" s="40">
        <v>19008.220490909058</v>
      </c>
      <c r="S22" s="30">
        <v>911932.60478874028</v>
      </c>
      <c r="T22" s="22">
        <v>12407.246323656331</v>
      </c>
      <c r="U22" s="22">
        <v>731673.61822429905</v>
      </c>
      <c r="V22" s="22">
        <v>9954.7431050925043</v>
      </c>
      <c r="W22" s="22">
        <v>26559.724766355139</v>
      </c>
      <c r="X22" s="22">
        <v>361.35679954224679</v>
      </c>
      <c r="Y22" s="22">
        <v>153699.26179808617</v>
      </c>
      <c r="Z22" s="22">
        <v>2091.1464190215802</v>
      </c>
      <c r="AA22" s="27">
        <v>193236.23371575572</v>
      </c>
      <c r="AB22" s="37">
        <v>2629.0644042959957</v>
      </c>
      <c r="AC22" s="30">
        <v>291935.36757731967</v>
      </c>
      <c r="AD22" s="22">
        <v>3971.90976295673</v>
      </c>
      <c r="AE22" s="22">
        <v>113944.05425938677</v>
      </c>
      <c r="AF22" s="22">
        <v>1550.2592416243094</v>
      </c>
      <c r="AG22" s="22">
        <v>172629.46692162685</v>
      </c>
      <c r="AH22" s="22">
        <v>2348.7002302262149</v>
      </c>
      <c r="AI22" s="22">
        <v>5361.8463963060549</v>
      </c>
      <c r="AJ22" s="22">
        <v>72.95029110620483</v>
      </c>
      <c r="AK22" s="37">
        <v>-41856.322989884204</v>
      </c>
      <c r="AL22" s="103">
        <v>-569.47378217529524</v>
      </c>
      <c r="AM22" s="30">
        <v>1365180.7363057863</v>
      </c>
      <c r="AN22" s="22">
        <v>18573.887568786206</v>
      </c>
      <c r="AO22" s="22">
        <v>1365180.7363057863</v>
      </c>
      <c r="AP22" s="22">
        <v>18573.887568786206</v>
      </c>
      <c r="AQ22" s="22">
        <v>64906.210661619079</v>
      </c>
      <c r="AR22" s="22">
        <v>883.07769607645002</v>
      </c>
      <c r="AS22" s="22">
        <v>0</v>
      </c>
      <c r="AT22" s="22">
        <v>0</v>
      </c>
      <c r="AU22" s="22">
        <v>74839.063875473643</v>
      </c>
      <c r="AV22" s="22">
        <v>1018.2185561288929</v>
      </c>
      <c r="AW22" s="22">
        <v>9932.8532138547198</v>
      </c>
      <c r="AX22" s="56">
        <v>135.14086005244516</v>
      </c>
      <c r="AY22" s="30">
        <v>1.4821711999985801E-10</v>
      </c>
      <c r="AZ22" s="22" t="s">
        <v>62</v>
      </c>
      <c r="BA22" s="23">
        <v>4</v>
      </c>
      <c r="BB22" s="24" t="s">
        <v>273</v>
      </c>
      <c r="BC22" s="1">
        <v>0</v>
      </c>
      <c r="BD22" s="125">
        <v>44861.463287037041</v>
      </c>
    </row>
    <row r="23" spans="1:56" x14ac:dyDescent="0.2">
      <c r="A23" s="336">
        <v>222</v>
      </c>
      <c r="B23" s="25">
        <v>105</v>
      </c>
      <c r="C23" s="91" t="s">
        <v>268</v>
      </c>
      <c r="D23" s="33" t="s">
        <v>70</v>
      </c>
      <c r="E23" s="33" t="s">
        <v>55</v>
      </c>
      <c r="F23" s="33" t="s">
        <v>56</v>
      </c>
      <c r="G23" s="33">
        <v>0</v>
      </c>
      <c r="H23" s="33" t="s">
        <v>381</v>
      </c>
      <c r="I23" s="71" t="s">
        <v>262</v>
      </c>
      <c r="J23" s="35" t="s">
        <v>263</v>
      </c>
      <c r="K23" s="35">
        <v>1</v>
      </c>
      <c r="L23" s="37">
        <v>0.16193598899245407</v>
      </c>
      <c r="M23" s="37">
        <v>0</v>
      </c>
      <c r="N23" s="37">
        <v>359.5</v>
      </c>
      <c r="O23" s="31">
        <v>5172037.2107553408</v>
      </c>
      <c r="P23" s="103">
        <v>14386.75162936117</v>
      </c>
      <c r="Q23" s="74">
        <v>5371164.2691437444</v>
      </c>
      <c r="R23" s="40">
        <v>14940.651652694698</v>
      </c>
      <c r="S23" s="30">
        <v>3630567.231190179</v>
      </c>
      <c r="T23" s="22">
        <v>10098.935274520663</v>
      </c>
      <c r="U23" s="22">
        <v>3442591.8051210814</v>
      </c>
      <c r="V23" s="22">
        <v>9576.055090740143</v>
      </c>
      <c r="W23" s="22">
        <v>68022.94</v>
      </c>
      <c r="X23" s="22">
        <v>189.21541029207233</v>
      </c>
      <c r="Y23" s="22">
        <v>119952.48606909731</v>
      </c>
      <c r="Z23" s="22">
        <v>333.66477348844865</v>
      </c>
      <c r="AA23" s="27">
        <v>521893.21922719904</v>
      </c>
      <c r="AB23" s="37">
        <v>1451.7196640534046</v>
      </c>
      <c r="AC23" s="30">
        <v>1218703.8187263662</v>
      </c>
      <c r="AD23" s="22">
        <v>3389.9967141206289</v>
      </c>
      <c r="AE23" s="22">
        <v>585277.63402394415</v>
      </c>
      <c r="AF23" s="22">
        <v>1628.0323616799556</v>
      </c>
      <c r="AG23" s="22">
        <v>613944.94678041292</v>
      </c>
      <c r="AH23" s="22">
        <v>1707.7745390275738</v>
      </c>
      <c r="AI23" s="22">
        <v>19481.237922009219</v>
      </c>
      <c r="AJ23" s="22">
        <v>54.189813413099351</v>
      </c>
      <c r="AK23" s="37">
        <v>-199127.0583884033</v>
      </c>
      <c r="AL23" s="103">
        <v>-553.90002333352788</v>
      </c>
      <c r="AM23" s="30">
        <v>5175900.1711017173</v>
      </c>
      <c r="AN23" s="22">
        <v>14397.49699889212</v>
      </c>
      <c r="AO23" s="22">
        <v>4658630.7943749344</v>
      </c>
      <c r="AP23" s="22">
        <v>12958.63920549356</v>
      </c>
      <c r="AQ23" s="22">
        <v>580944.84231526416</v>
      </c>
      <c r="AR23" s="22">
        <v>1615.9800898894691</v>
      </c>
      <c r="AS23" s="22">
        <v>517269.37672678317</v>
      </c>
      <c r="AT23" s="22">
        <v>1438.8577933985621</v>
      </c>
      <c r="AU23" s="22">
        <v>67538.425934857558</v>
      </c>
      <c r="AV23" s="22">
        <v>187.86766602185693</v>
      </c>
      <c r="AW23" s="22">
        <v>3862.9603463765329</v>
      </c>
      <c r="AX23" s="56">
        <v>10.745369530950022</v>
      </c>
      <c r="AY23" s="30">
        <v>3.96E-22</v>
      </c>
      <c r="AZ23" s="22" t="s">
        <v>62</v>
      </c>
      <c r="BA23" s="23">
        <v>4</v>
      </c>
      <c r="BB23" s="24" t="s">
        <v>273</v>
      </c>
      <c r="BC23" s="1">
        <v>0</v>
      </c>
      <c r="BD23" s="125">
        <v>44861.463287037041</v>
      </c>
    </row>
    <row r="24" spans="1:56" x14ac:dyDescent="0.2">
      <c r="A24" s="336">
        <v>222</v>
      </c>
      <c r="B24" s="25">
        <v>105</v>
      </c>
      <c r="C24" s="91" t="s">
        <v>268</v>
      </c>
      <c r="D24" s="33" t="s">
        <v>70</v>
      </c>
      <c r="E24" s="33" t="s">
        <v>55</v>
      </c>
      <c r="F24" s="33" t="s">
        <v>56</v>
      </c>
      <c r="G24" s="33">
        <v>0</v>
      </c>
      <c r="H24" s="33" t="s">
        <v>381</v>
      </c>
      <c r="I24" s="71" t="s">
        <v>264</v>
      </c>
      <c r="J24" s="35" t="s">
        <v>265</v>
      </c>
      <c r="K24" s="35">
        <v>2</v>
      </c>
      <c r="L24" s="37">
        <v>0.50657369352235782</v>
      </c>
      <c r="M24" s="37">
        <v>0</v>
      </c>
      <c r="N24" s="37">
        <v>966.5</v>
      </c>
      <c r="O24" s="31">
        <v>16179343.512142288</v>
      </c>
      <c r="P24" s="103">
        <v>16740.138139826478</v>
      </c>
      <c r="Q24" s="74">
        <v>16802259.579630882</v>
      </c>
      <c r="R24" s="40">
        <v>17384.645193617052</v>
      </c>
      <c r="S24" s="30">
        <v>11229076.705716206</v>
      </c>
      <c r="T24" s="22">
        <v>11618.289400637565</v>
      </c>
      <c r="U24" s="22">
        <v>10023511.81094967</v>
      </c>
      <c r="V24" s="22">
        <v>10370.938242058633</v>
      </c>
      <c r="W24" s="22">
        <v>426590.7</v>
      </c>
      <c r="X24" s="22">
        <v>441.37682359027417</v>
      </c>
      <c r="Y24" s="22">
        <v>778974.19476653473</v>
      </c>
      <c r="Z24" s="22">
        <v>805.9743349886545</v>
      </c>
      <c r="AA24" s="27">
        <v>1760791.9495551425</v>
      </c>
      <c r="AB24" s="37">
        <v>1821.8230207502766</v>
      </c>
      <c r="AC24" s="30">
        <v>3812390.9243595353</v>
      </c>
      <c r="AD24" s="22">
        <v>3944.5327722292132</v>
      </c>
      <c r="AE24" s="22">
        <v>1830885.4915342624</v>
      </c>
      <c r="AF24" s="22">
        <v>1894.346085394995</v>
      </c>
      <c r="AG24" s="22">
        <v>1920563.5587555133</v>
      </c>
      <c r="AH24" s="22">
        <v>1987.1324974190513</v>
      </c>
      <c r="AI24" s="22">
        <v>60941.87406975912</v>
      </c>
      <c r="AJ24" s="22">
        <v>63.054189415167222</v>
      </c>
      <c r="AK24" s="37">
        <v>-622916.06748859363</v>
      </c>
      <c r="AL24" s="103">
        <v>-644.50705379057797</v>
      </c>
      <c r="AM24" s="30">
        <v>16191427.756680947</v>
      </c>
      <c r="AN24" s="22">
        <v>16752.641238159282</v>
      </c>
      <c r="AO24" s="22">
        <v>14573288.019215269</v>
      </c>
      <c r="AP24" s="22">
        <v>15078.414919001831</v>
      </c>
      <c r="AQ24" s="22">
        <v>1817331.5044756397</v>
      </c>
      <c r="AR24" s="22">
        <v>1880.32230157852</v>
      </c>
      <c r="AS24" s="22">
        <v>1618139.737465678</v>
      </c>
      <c r="AT24" s="22">
        <v>1674.2263191574525</v>
      </c>
      <c r="AU24" s="22">
        <v>211276.0115486205</v>
      </c>
      <c r="AV24" s="22">
        <v>218.59908075387528</v>
      </c>
      <c r="AW24" s="22">
        <v>12084.244538658753</v>
      </c>
      <c r="AX24" s="56">
        <v>12.503098332807816</v>
      </c>
      <c r="AY24" s="30">
        <v>-1.3700000000000002E-21</v>
      </c>
      <c r="AZ24" s="22" t="s">
        <v>62</v>
      </c>
      <c r="BA24" s="23">
        <v>3</v>
      </c>
      <c r="BB24" s="24" t="s">
        <v>273</v>
      </c>
      <c r="BC24" s="1">
        <v>0</v>
      </c>
      <c r="BD24" s="125">
        <v>44861.463287037041</v>
      </c>
    </row>
    <row r="25" spans="1:56" x14ac:dyDescent="0.2">
      <c r="A25" s="336">
        <v>222</v>
      </c>
      <c r="B25" s="25">
        <v>105</v>
      </c>
      <c r="C25" s="91" t="s">
        <v>268</v>
      </c>
      <c r="D25" s="33" t="s">
        <v>70</v>
      </c>
      <c r="E25" s="33" t="s">
        <v>55</v>
      </c>
      <c r="F25" s="33" t="s">
        <v>56</v>
      </c>
      <c r="G25" s="33">
        <v>0</v>
      </c>
      <c r="H25" s="33" t="s">
        <v>381</v>
      </c>
      <c r="I25" s="71" t="s">
        <v>260</v>
      </c>
      <c r="J25" s="35" t="s">
        <v>261</v>
      </c>
      <c r="K25" s="35">
        <v>3</v>
      </c>
      <c r="L25" s="37">
        <v>0.33149031748518804</v>
      </c>
      <c r="M25" s="37">
        <v>0</v>
      </c>
      <c r="N25" s="37">
        <v>437</v>
      </c>
      <c r="O25" s="31">
        <v>10587394.85710237</v>
      </c>
      <c r="P25" s="103">
        <v>24227.44818558895</v>
      </c>
      <c r="Q25" s="74">
        <v>10995016.981225375</v>
      </c>
      <c r="R25" s="40">
        <v>25160.221925000857</v>
      </c>
      <c r="S25" s="30">
        <v>7324099.4130936163</v>
      </c>
      <c r="T25" s="22">
        <v>16759.952890374407</v>
      </c>
      <c r="U25" s="22">
        <v>6530884.7839292483</v>
      </c>
      <c r="V25" s="22">
        <v>14944.816439197364</v>
      </c>
      <c r="W25" s="22">
        <v>245745</v>
      </c>
      <c r="X25" s="22">
        <v>562.34553775743711</v>
      </c>
      <c r="Y25" s="22">
        <v>547469.62916436803</v>
      </c>
      <c r="Z25" s="22">
        <v>1252.7909134196061</v>
      </c>
      <c r="AA25" s="27">
        <v>1176175.5512176584</v>
      </c>
      <c r="AB25" s="37">
        <v>2691.4772339076853</v>
      </c>
      <c r="AC25" s="30">
        <v>2494742.016914099</v>
      </c>
      <c r="AD25" s="22">
        <v>5708.7918007187609</v>
      </c>
      <c r="AE25" s="22">
        <v>1198089.8744417932</v>
      </c>
      <c r="AF25" s="22">
        <v>2741.6244266402591</v>
      </c>
      <c r="AG25" s="22">
        <v>1256773.164464074</v>
      </c>
      <c r="AH25" s="22">
        <v>2875.9111314967367</v>
      </c>
      <c r="AI25" s="22">
        <v>39878.978008231665</v>
      </c>
      <c r="AJ25" s="22">
        <v>91.256242581765818</v>
      </c>
      <c r="AK25" s="37">
        <v>-407622.12412300316</v>
      </c>
      <c r="AL25" s="103">
        <v>-932.77373941190638</v>
      </c>
      <c r="AM25" s="30">
        <v>10595302.512217335</v>
      </c>
      <c r="AN25" s="22">
        <v>24245.543506218157</v>
      </c>
      <c r="AO25" s="22">
        <v>9536428.626409797</v>
      </c>
      <c r="AP25" s="22">
        <v>21822.491135949193</v>
      </c>
      <c r="AQ25" s="22">
        <v>1189220.4532090961</v>
      </c>
      <c r="AR25" s="22">
        <v>2721.3282682130343</v>
      </c>
      <c r="AS25" s="22">
        <v>1058873.8858075389</v>
      </c>
      <c r="AT25" s="22">
        <v>2423.0523702689675</v>
      </c>
      <c r="AU25" s="22">
        <v>138254.22251652196</v>
      </c>
      <c r="AV25" s="22">
        <v>316.37121857327674</v>
      </c>
      <c r="AW25" s="22">
        <v>7907.655114964713</v>
      </c>
      <c r="AX25" s="56">
        <v>18.095320629209869</v>
      </c>
      <c r="AY25" s="30">
        <v>9.7000000000000008E-22</v>
      </c>
      <c r="AZ25" s="22" t="s">
        <v>62</v>
      </c>
      <c r="BA25" s="23">
        <v>4</v>
      </c>
      <c r="BB25" s="24" t="s">
        <v>273</v>
      </c>
      <c r="BC25" s="1">
        <v>0</v>
      </c>
      <c r="BD25" s="125">
        <v>44861.463287037041</v>
      </c>
    </row>
    <row r="26" spans="1:56" x14ac:dyDescent="0.2">
      <c r="A26" s="336">
        <v>142</v>
      </c>
      <c r="B26" s="25">
        <v>9</v>
      </c>
      <c r="C26" s="91" t="s">
        <v>71</v>
      </c>
      <c r="D26" s="33" t="s">
        <v>72</v>
      </c>
      <c r="E26" s="33" t="s">
        <v>55</v>
      </c>
      <c r="F26" s="33" t="s">
        <v>65</v>
      </c>
      <c r="G26" s="33">
        <v>0</v>
      </c>
      <c r="H26" s="33" t="s">
        <v>381</v>
      </c>
      <c r="I26" s="71" t="s">
        <v>262</v>
      </c>
      <c r="J26" s="35" t="s">
        <v>263</v>
      </c>
      <c r="K26" s="35">
        <v>1</v>
      </c>
      <c r="L26" s="37">
        <v>0.23310208842807112</v>
      </c>
      <c r="M26" s="37">
        <v>0</v>
      </c>
      <c r="N26" s="37">
        <v>272.5</v>
      </c>
      <c r="O26" s="31">
        <v>4148605.4605261497</v>
      </c>
      <c r="P26" s="103">
        <v>15224.240222114311</v>
      </c>
      <c r="Q26" s="74">
        <v>3855979.0195384328</v>
      </c>
      <c r="R26" s="40">
        <v>14150.381723076816</v>
      </c>
      <c r="S26" s="30">
        <v>2561272.7040078891</v>
      </c>
      <c r="T26" s="22">
        <v>9399.1658862674849</v>
      </c>
      <c r="U26" s="22">
        <v>2448440.22490795</v>
      </c>
      <c r="V26" s="22">
        <v>8985.1017427814677</v>
      </c>
      <c r="W26" s="22">
        <v>49709.93</v>
      </c>
      <c r="X26" s="22">
        <v>182.42176146788989</v>
      </c>
      <c r="Y26" s="22">
        <v>63122.549099939679</v>
      </c>
      <c r="Z26" s="22">
        <v>231.64238201812722</v>
      </c>
      <c r="AA26" s="27">
        <v>402538.41497095209</v>
      </c>
      <c r="AB26" s="37">
        <v>1477.2051925539522</v>
      </c>
      <c r="AC26" s="30">
        <v>892167.90055959148</v>
      </c>
      <c r="AD26" s="22">
        <v>3274.0106442553811</v>
      </c>
      <c r="AE26" s="22">
        <v>369373.56932312145</v>
      </c>
      <c r="AF26" s="22">
        <v>1355.4993369655833</v>
      </c>
      <c r="AG26" s="22">
        <v>449380.98468036699</v>
      </c>
      <c r="AH26" s="22">
        <v>1649.1045309371261</v>
      </c>
      <c r="AI26" s="22">
        <v>73413.346556103032</v>
      </c>
      <c r="AJ26" s="22">
        <v>269.40677635267161</v>
      </c>
      <c r="AK26" s="37">
        <v>292626.44098771695</v>
      </c>
      <c r="AL26" s="103">
        <v>1073.8584990374934</v>
      </c>
      <c r="AM26" s="30">
        <v>3779989.4613353149</v>
      </c>
      <c r="AN26" s="22">
        <v>13871.520959028679</v>
      </c>
      <c r="AO26" s="22">
        <v>3262896.0682481756</v>
      </c>
      <c r="AP26" s="22">
        <v>11973.930525681377</v>
      </c>
      <c r="AQ26" s="22">
        <v>885709.3922779744</v>
      </c>
      <c r="AR26" s="22">
        <v>3250.3096964329329</v>
      </c>
      <c r="AS26" s="22">
        <v>517093.39308713976</v>
      </c>
      <c r="AT26" s="22">
        <v>1897.5904333473013</v>
      </c>
      <c r="AU26" s="22">
        <v>0</v>
      </c>
      <c r="AV26" s="22">
        <v>0</v>
      </c>
      <c r="AW26" s="22">
        <v>-368615.99919083464</v>
      </c>
      <c r="AX26" s="56">
        <v>-1352.7192630856316</v>
      </c>
      <c r="AY26" s="30">
        <v>2.0000000000000001E-22</v>
      </c>
      <c r="AZ26" s="22" t="s">
        <v>55</v>
      </c>
      <c r="BA26" s="23">
        <v>4</v>
      </c>
      <c r="BB26" s="24" t="s">
        <v>273</v>
      </c>
      <c r="BC26" s="1">
        <v>0</v>
      </c>
      <c r="BD26" s="125">
        <v>44861.463287037041</v>
      </c>
    </row>
    <row r="27" spans="1:56" x14ac:dyDescent="0.2">
      <c r="A27" s="336">
        <v>142</v>
      </c>
      <c r="B27" s="25">
        <v>9</v>
      </c>
      <c r="C27" s="91" t="s">
        <v>71</v>
      </c>
      <c r="D27" s="33" t="s">
        <v>72</v>
      </c>
      <c r="E27" s="33" t="s">
        <v>55</v>
      </c>
      <c r="F27" s="33" t="s">
        <v>65</v>
      </c>
      <c r="G27" s="33">
        <v>0</v>
      </c>
      <c r="H27" s="33" t="s">
        <v>381</v>
      </c>
      <c r="I27" s="71" t="s">
        <v>264</v>
      </c>
      <c r="J27" s="35" t="s">
        <v>265</v>
      </c>
      <c r="K27" s="35">
        <v>2</v>
      </c>
      <c r="L27" s="37">
        <v>0.76689791157192899</v>
      </c>
      <c r="M27" s="37">
        <v>0</v>
      </c>
      <c r="N27" s="37">
        <v>723</v>
      </c>
      <c r="O27" s="31">
        <v>13648770.30947385</v>
      </c>
      <c r="P27" s="103">
        <v>18877.967233020539</v>
      </c>
      <c r="Q27" s="74">
        <v>12692458.960461568</v>
      </c>
      <c r="R27" s="40">
        <v>17555.268271731074</v>
      </c>
      <c r="S27" s="30">
        <v>8381029.9259921098</v>
      </c>
      <c r="T27" s="22">
        <v>11592.019261399877</v>
      </c>
      <c r="U27" s="22">
        <v>7539090.585092051</v>
      </c>
      <c r="V27" s="22">
        <v>10427.511182699931</v>
      </c>
      <c r="W27" s="22">
        <v>280830.55</v>
      </c>
      <c r="X27" s="22">
        <v>388.42399723374825</v>
      </c>
      <c r="Y27" s="22">
        <v>561108.79090006032</v>
      </c>
      <c r="Z27" s="22">
        <v>776.08408146619684</v>
      </c>
      <c r="AA27" s="27">
        <v>1376227.1050290479</v>
      </c>
      <c r="AB27" s="37">
        <v>1903.495304327867</v>
      </c>
      <c r="AC27" s="30">
        <v>2935201.9294404085</v>
      </c>
      <c r="AD27" s="22">
        <v>4059.753706003331</v>
      </c>
      <c r="AE27" s="22">
        <v>1215226.4306768787</v>
      </c>
      <c r="AF27" s="22">
        <v>1680.8111074368996</v>
      </c>
      <c r="AG27" s="22">
        <v>1478448.0953196329</v>
      </c>
      <c r="AH27" s="22">
        <v>2044.8797998888424</v>
      </c>
      <c r="AI27" s="22">
        <v>241527.403443897</v>
      </c>
      <c r="AJ27" s="22">
        <v>334.06279867758917</v>
      </c>
      <c r="AK27" s="37">
        <v>956311.34901228314</v>
      </c>
      <c r="AL27" s="103">
        <v>1322.6989612894647</v>
      </c>
      <c r="AM27" s="30">
        <v>12436036.258664684</v>
      </c>
      <c r="AN27" s="22">
        <v>17200.603400642718</v>
      </c>
      <c r="AO27" s="22">
        <v>10734816.651751826</v>
      </c>
      <c r="AP27" s="22">
        <v>14847.602561205844</v>
      </c>
      <c r="AQ27" s="22">
        <v>2913953.6577220256</v>
      </c>
      <c r="AR27" s="22">
        <v>4030.3646718146965</v>
      </c>
      <c r="AS27" s="22">
        <v>1701219.6069128604</v>
      </c>
      <c r="AT27" s="22">
        <v>2353.0008394368742</v>
      </c>
      <c r="AU27" s="22">
        <v>0</v>
      </c>
      <c r="AV27" s="22">
        <v>0</v>
      </c>
      <c r="AW27" s="22">
        <v>-1212734.0508091652</v>
      </c>
      <c r="AX27" s="56">
        <v>-1677.3638323778221</v>
      </c>
      <c r="AY27" s="30">
        <v>-9.9999999999999991E-22</v>
      </c>
      <c r="AZ27" s="22" t="s">
        <v>55</v>
      </c>
      <c r="BA27" s="23">
        <v>3</v>
      </c>
      <c r="BB27" s="24" t="s">
        <v>273</v>
      </c>
      <c r="BC27" s="1">
        <v>0</v>
      </c>
      <c r="BD27" s="125">
        <v>44861.463287037041</v>
      </c>
    </row>
    <row r="28" spans="1:56" x14ac:dyDescent="0.2">
      <c r="A28" s="336">
        <v>37</v>
      </c>
      <c r="B28" s="25">
        <v>10</v>
      </c>
      <c r="C28" s="91" t="s">
        <v>73</v>
      </c>
      <c r="D28" s="33" t="s">
        <v>72</v>
      </c>
      <c r="E28" s="33" t="s">
        <v>55</v>
      </c>
      <c r="F28" s="33" t="s">
        <v>60</v>
      </c>
      <c r="G28" s="33">
        <v>0</v>
      </c>
      <c r="H28" s="33" t="s">
        <v>381</v>
      </c>
      <c r="I28" s="71" t="s">
        <v>260</v>
      </c>
      <c r="J28" s="35" t="s">
        <v>261</v>
      </c>
      <c r="K28" s="35">
        <v>3</v>
      </c>
      <c r="L28" s="37">
        <v>1</v>
      </c>
      <c r="M28" s="37">
        <v>0</v>
      </c>
      <c r="N28" s="37">
        <v>475.5</v>
      </c>
      <c r="O28" s="31">
        <v>11578504.73</v>
      </c>
      <c r="P28" s="103">
        <v>24350.16767613039</v>
      </c>
      <c r="Q28" s="74">
        <v>11992854.189999999</v>
      </c>
      <c r="R28" s="40">
        <v>25221.565068349108</v>
      </c>
      <c r="S28" s="30">
        <v>7199231.1399999997</v>
      </c>
      <c r="T28" s="22">
        <v>15140.33888538381</v>
      </c>
      <c r="U28" s="22">
        <v>5834127.5999999996</v>
      </c>
      <c r="V28" s="22">
        <v>12269.458675078864</v>
      </c>
      <c r="W28" s="22">
        <v>418353.44</v>
      </c>
      <c r="X28" s="22">
        <v>879.81796004206092</v>
      </c>
      <c r="Y28" s="22">
        <v>946750.1</v>
      </c>
      <c r="Z28" s="22">
        <v>1991.0622502628808</v>
      </c>
      <c r="AA28" s="27">
        <v>1511735.05</v>
      </c>
      <c r="AB28" s="37">
        <v>3179.2535226077812</v>
      </c>
      <c r="AC28" s="30">
        <v>3281888</v>
      </c>
      <c r="AD28" s="22">
        <v>6901.9726603575182</v>
      </c>
      <c r="AE28" s="22">
        <v>1501270.55</v>
      </c>
      <c r="AF28" s="22">
        <v>3157.2461619348051</v>
      </c>
      <c r="AG28" s="22">
        <v>1487625.7</v>
      </c>
      <c r="AH28" s="22">
        <v>3128.5503680336487</v>
      </c>
      <c r="AI28" s="22">
        <v>292991.75</v>
      </c>
      <c r="AJ28" s="22">
        <v>616.17613038906404</v>
      </c>
      <c r="AK28" s="37">
        <v>-414349.46</v>
      </c>
      <c r="AL28" s="103">
        <v>-871.39739221871707</v>
      </c>
      <c r="AM28" s="30">
        <v>15022518.82</v>
      </c>
      <c r="AN28" s="22">
        <v>31593.099516298633</v>
      </c>
      <c r="AO28" s="22">
        <v>14898360.82</v>
      </c>
      <c r="AP28" s="22">
        <v>31331.989106203997</v>
      </c>
      <c r="AQ28" s="22">
        <v>162783.25</v>
      </c>
      <c r="AR28" s="22">
        <v>342.34121976866459</v>
      </c>
      <c r="AS28" s="22">
        <v>124158</v>
      </c>
      <c r="AT28" s="22">
        <v>261.11041009463725</v>
      </c>
      <c r="AU28" s="22">
        <v>3482639.34</v>
      </c>
      <c r="AV28" s="22">
        <v>7324.1626498422702</v>
      </c>
      <c r="AW28" s="22">
        <v>3444014.09</v>
      </c>
      <c r="AX28" s="56">
        <v>7242.9318401682431</v>
      </c>
      <c r="AY28" s="30">
        <v>0</v>
      </c>
      <c r="AZ28" s="22" t="s">
        <v>55</v>
      </c>
      <c r="BA28" s="23">
        <v>4</v>
      </c>
      <c r="BB28" s="24" t="s">
        <v>273</v>
      </c>
      <c r="BC28" s="1">
        <v>0</v>
      </c>
      <c r="BD28" s="125">
        <v>44861.463287037041</v>
      </c>
    </row>
    <row r="29" spans="1:56" x14ac:dyDescent="0.2">
      <c r="A29" s="336">
        <v>210</v>
      </c>
      <c r="B29" s="25">
        <v>11</v>
      </c>
      <c r="C29" s="91" t="s">
        <v>74</v>
      </c>
      <c r="D29" s="33" t="s">
        <v>75</v>
      </c>
      <c r="E29" s="33" t="s">
        <v>55</v>
      </c>
      <c r="F29" s="33" t="s">
        <v>56</v>
      </c>
      <c r="G29" s="33">
        <v>0</v>
      </c>
      <c r="H29" s="33" t="s">
        <v>381</v>
      </c>
      <c r="I29" s="71" t="s">
        <v>262</v>
      </c>
      <c r="J29" s="35" t="s">
        <v>263</v>
      </c>
      <c r="K29" s="35">
        <v>1</v>
      </c>
      <c r="L29" s="37">
        <v>0.1729405230904886</v>
      </c>
      <c r="M29" s="37">
        <v>0.68604651162790697</v>
      </c>
      <c r="N29" s="37">
        <v>101</v>
      </c>
      <c r="O29" s="31">
        <v>1509481.4958846129</v>
      </c>
      <c r="P29" s="103">
        <v>14945.361345392206</v>
      </c>
      <c r="Q29" s="74">
        <v>1589861.2729812642</v>
      </c>
      <c r="R29" s="40">
        <v>15741.200722586776</v>
      </c>
      <c r="S29" s="30">
        <v>1110541.1679178581</v>
      </c>
      <c r="T29" s="22">
        <v>10995.457108097604</v>
      </c>
      <c r="U29" s="22">
        <v>1062477.2347674421</v>
      </c>
      <c r="V29" s="22">
        <v>10519.576581855861</v>
      </c>
      <c r="W29" s="22">
        <v>19238.474999999999</v>
      </c>
      <c r="X29" s="22">
        <v>190.47995049504948</v>
      </c>
      <c r="Y29" s="22">
        <v>28825.45815041606</v>
      </c>
      <c r="Z29" s="22">
        <v>285.40057574669362</v>
      </c>
      <c r="AA29" s="27">
        <v>183447.60931170755</v>
      </c>
      <c r="AB29" s="37">
        <v>1816.3129634822526</v>
      </c>
      <c r="AC29" s="30">
        <v>295872.49575169885</v>
      </c>
      <c r="AD29" s="22">
        <v>2929.4306510069182</v>
      </c>
      <c r="AE29" s="22">
        <v>100752.16552849533</v>
      </c>
      <c r="AF29" s="22">
        <v>997.54619335143889</v>
      </c>
      <c r="AG29" s="22">
        <v>190017.14073866626</v>
      </c>
      <c r="AH29" s="22">
        <v>1881.3578290957053</v>
      </c>
      <c r="AI29" s="22">
        <v>5103.189484537218</v>
      </c>
      <c r="AJ29" s="22">
        <v>50.526628559774444</v>
      </c>
      <c r="AK29" s="37">
        <v>-80379.77709665148</v>
      </c>
      <c r="AL29" s="103">
        <v>-795.8393771945689</v>
      </c>
      <c r="AM29" s="30">
        <v>1498905.1020193601</v>
      </c>
      <c r="AN29" s="22">
        <v>14840.64457444911</v>
      </c>
      <c r="AO29" s="22">
        <v>1355040.8961355523</v>
      </c>
      <c r="AP29" s="22">
        <v>13416.246496391608</v>
      </c>
      <c r="AQ29" s="22">
        <v>147423.84931760552</v>
      </c>
      <c r="AR29" s="22">
        <v>1459.6420724515397</v>
      </c>
      <c r="AS29" s="22">
        <v>143864.20588380782</v>
      </c>
      <c r="AT29" s="22">
        <v>1424.3980780575032</v>
      </c>
      <c r="AU29" s="22">
        <v>-7016.7504314550106</v>
      </c>
      <c r="AV29" s="22">
        <v>-69.472776549059517</v>
      </c>
      <c r="AW29" s="22">
        <v>-10576.39386525282</v>
      </c>
      <c r="AX29" s="56">
        <v>-104.71677094309722</v>
      </c>
      <c r="AY29" s="30">
        <v>-1.275015999998586E-10</v>
      </c>
      <c r="AZ29" s="22" t="s">
        <v>55</v>
      </c>
      <c r="BA29" s="23">
        <v>4</v>
      </c>
      <c r="BB29" s="24" t="s">
        <v>273</v>
      </c>
      <c r="BC29" s="1">
        <v>0</v>
      </c>
      <c r="BD29" s="125">
        <v>44861.463287037041</v>
      </c>
    </row>
    <row r="30" spans="1:56" x14ac:dyDescent="0.2">
      <c r="A30" s="336">
        <v>210</v>
      </c>
      <c r="B30" s="25">
        <v>11</v>
      </c>
      <c r="C30" s="91" t="s">
        <v>74</v>
      </c>
      <c r="D30" s="33" t="s">
        <v>75</v>
      </c>
      <c r="E30" s="33" t="s">
        <v>55</v>
      </c>
      <c r="F30" s="33" t="s">
        <v>56</v>
      </c>
      <c r="G30" s="33">
        <v>0</v>
      </c>
      <c r="H30" s="33" t="s">
        <v>381</v>
      </c>
      <c r="I30" s="71" t="s">
        <v>264</v>
      </c>
      <c r="J30" s="35" t="s">
        <v>265</v>
      </c>
      <c r="K30" s="35">
        <v>2</v>
      </c>
      <c r="L30" s="37">
        <v>0.47009285316480154</v>
      </c>
      <c r="M30" s="37">
        <v>0.31395348837209303</v>
      </c>
      <c r="N30" s="37">
        <v>261.5</v>
      </c>
      <c r="O30" s="31">
        <v>4103124.3026169427</v>
      </c>
      <c r="P30" s="103">
        <v>15690.72391058104</v>
      </c>
      <c r="Q30" s="74">
        <v>4321615.365769011</v>
      </c>
      <c r="R30" s="40">
        <v>16526.253788791626</v>
      </c>
      <c r="S30" s="30">
        <v>3000175.489230047</v>
      </c>
      <c r="T30" s="22">
        <v>11472.946421529818</v>
      </c>
      <c r="U30" s="22">
        <v>2712172.7352325581</v>
      </c>
      <c r="V30" s="22">
        <v>10371.597457868291</v>
      </c>
      <c r="W30" s="22">
        <v>130543.675</v>
      </c>
      <c r="X30" s="22">
        <v>499.21099426386235</v>
      </c>
      <c r="Y30" s="22">
        <v>157459.07899748915</v>
      </c>
      <c r="Z30" s="22">
        <v>602.13796939766394</v>
      </c>
      <c r="AA30" s="27">
        <v>517189.12480432709</v>
      </c>
      <c r="AB30" s="37">
        <v>1977.7786799400651</v>
      </c>
      <c r="AC30" s="30">
        <v>804250.75173463637</v>
      </c>
      <c r="AD30" s="22">
        <v>3075.5286873217451</v>
      </c>
      <c r="AE30" s="22">
        <v>273867.98715209629</v>
      </c>
      <c r="AF30" s="22">
        <v>1047.2963179812475</v>
      </c>
      <c r="AG30" s="22">
        <v>516511.10013885464</v>
      </c>
      <c r="AH30" s="22">
        <v>1975.1858513914133</v>
      </c>
      <c r="AI30" s="22">
        <v>13871.664443685569</v>
      </c>
      <c r="AJ30" s="22">
        <v>53.046517949084397</v>
      </c>
      <c r="AK30" s="37">
        <v>-218491.06315206824</v>
      </c>
      <c r="AL30" s="103">
        <v>-835.52987821058593</v>
      </c>
      <c r="AM30" s="30">
        <v>4074375.1865655822</v>
      </c>
      <c r="AN30" s="22">
        <v>15580.784652258444</v>
      </c>
      <c r="AO30" s="22">
        <v>3683318.574710526</v>
      </c>
      <c r="AP30" s="22">
        <v>14085.348278051726</v>
      </c>
      <c r="AQ30" s="22">
        <v>400732.55655639042</v>
      </c>
      <c r="AR30" s="22">
        <v>1532.4380747854314</v>
      </c>
      <c r="AS30" s="22">
        <v>391056.6118550566</v>
      </c>
      <c r="AT30" s="22">
        <v>1495.4363742067173</v>
      </c>
      <c r="AU30" s="22">
        <v>-19073.171350026125</v>
      </c>
      <c r="AV30" s="22">
        <v>-72.937557743885748</v>
      </c>
      <c r="AW30" s="22">
        <v>-28749.116051359764</v>
      </c>
      <c r="AX30" s="56">
        <v>-109.93925832259949</v>
      </c>
      <c r="AY30" s="30">
        <v>1.27501600000138E-10</v>
      </c>
      <c r="AZ30" s="22" t="s">
        <v>55</v>
      </c>
      <c r="BA30" s="23">
        <v>2</v>
      </c>
      <c r="BB30" s="24" t="s">
        <v>273</v>
      </c>
      <c r="BC30" s="1">
        <v>0</v>
      </c>
      <c r="BD30" s="125">
        <v>44861.463287037041</v>
      </c>
    </row>
    <row r="31" spans="1:56" x14ac:dyDescent="0.2">
      <c r="A31" s="336">
        <v>210</v>
      </c>
      <c r="B31" s="25">
        <v>11</v>
      </c>
      <c r="C31" s="91" t="s">
        <v>74</v>
      </c>
      <c r="D31" s="33" t="s">
        <v>75</v>
      </c>
      <c r="E31" s="33" t="s">
        <v>55</v>
      </c>
      <c r="F31" s="33" t="s">
        <v>56</v>
      </c>
      <c r="G31" s="33">
        <v>0</v>
      </c>
      <c r="H31" s="33" t="s">
        <v>381</v>
      </c>
      <c r="I31" s="71" t="s">
        <v>260</v>
      </c>
      <c r="J31" s="35" t="s">
        <v>261</v>
      </c>
      <c r="K31" s="35">
        <v>3</v>
      </c>
      <c r="L31" s="37">
        <v>0.35696662374470989</v>
      </c>
      <c r="M31" s="37">
        <v>0</v>
      </c>
      <c r="N31" s="37">
        <v>120.5</v>
      </c>
      <c r="O31" s="31">
        <v>3115721.541498445</v>
      </c>
      <c r="P31" s="103">
        <v>25856.610302891659</v>
      </c>
      <c r="Q31" s="74">
        <v>3281633.481249725</v>
      </c>
      <c r="R31" s="40">
        <v>27233.472873441704</v>
      </c>
      <c r="S31" s="30">
        <v>2259380.5628520949</v>
      </c>
      <c r="T31" s="22">
        <v>18750.046164747677</v>
      </c>
      <c r="U31" s="22">
        <v>2061596.01</v>
      </c>
      <c r="V31" s="22">
        <v>17108.680580912864</v>
      </c>
      <c r="W31" s="22">
        <v>78805.740000000005</v>
      </c>
      <c r="X31" s="22">
        <v>653.98954356846468</v>
      </c>
      <c r="Y31" s="22">
        <v>118978.81285209482</v>
      </c>
      <c r="Z31" s="22">
        <v>987.37604026634699</v>
      </c>
      <c r="AA31" s="27">
        <v>411542.34588396543</v>
      </c>
      <c r="AB31" s="37">
        <v>3415.2891774602936</v>
      </c>
      <c r="AC31" s="30">
        <v>610710.57251366472</v>
      </c>
      <c r="AD31" s="22">
        <v>5068.1375312337314</v>
      </c>
      <c r="AE31" s="22">
        <v>207962.59731940844</v>
      </c>
      <c r="AF31" s="22">
        <v>1725.8306831486173</v>
      </c>
      <c r="AG31" s="22">
        <v>392214.47912247916</v>
      </c>
      <c r="AH31" s="22">
        <v>3254.8919429251382</v>
      </c>
      <c r="AI31" s="22">
        <v>10533.496071777212</v>
      </c>
      <c r="AJ31" s="22">
        <v>87.41490515997684</v>
      </c>
      <c r="AK31" s="37">
        <v>-165911.9397512803</v>
      </c>
      <c r="AL31" s="103">
        <v>-1376.8625705500435</v>
      </c>
      <c r="AM31" s="30">
        <v>3093890.8014150574</v>
      </c>
      <c r="AN31" s="22">
        <v>25675.442335394666</v>
      </c>
      <c r="AO31" s="22">
        <v>2796940.6191539215</v>
      </c>
      <c r="AP31" s="22">
        <v>23211.125470157029</v>
      </c>
      <c r="AQ31" s="22">
        <v>304297.64412600413</v>
      </c>
      <c r="AR31" s="22">
        <v>2525.2916524979596</v>
      </c>
      <c r="AS31" s="22">
        <v>296950.1822611356</v>
      </c>
      <c r="AT31" s="22">
        <v>2464.3168652376394</v>
      </c>
      <c r="AU31" s="22">
        <v>-14483.278218518864</v>
      </c>
      <c r="AV31" s="22">
        <v>-120.19318023667105</v>
      </c>
      <c r="AW31" s="22">
        <v>-21830.740083387413</v>
      </c>
      <c r="AX31" s="56">
        <v>-181.167967496991</v>
      </c>
      <c r="AY31" s="30">
        <v>-3.8000000000000002E-22</v>
      </c>
      <c r="AZ31" s="22" t="s">
        <v>55</v>
      </c>
      <c r="BA31" s="23">
        <v>5</v>
      </c>
      <c r="BB31" s="24" t="s">
        <v>273</v>
      </c>
      <c r="BC31" s="1">
        <v>0</v>
      </c>
      <c r="BD31" s="125">
        <v>44861.463287037041</v>
      </c>
    </row>
    <row r="32" spans="1:56" x14ac:dyDescent="0.2">
      <c r="A32" s="336">
        <v>39</v>
      </c>
      <c r="B32" s="25">
        <v>12</v>
      </c>
      <c r="C32" s="91" t="s">
        <v>76</v>
      </c>
      <c r="D32" s="33" t="s">
        <v>77</v>
      </c>
      <c r="E32" s="33" t="s">
        <v>78</v>
      </c>
      <c r="F32" s="33" t="s">
        <v>65</v>
      </c>
      <c r="G32" s="33">
        <v>0</v>
      </c>
      <c r="H32" s="33" t="s">
        <v>381</v>
      </c>
      <c r="I32" s="71" t="s">
        <v>262</v>
      </c>
      <c r="J32" s="35" t="s">
        <v>263</v>
      </c>
      <c r="K32" s="35">
        <v>1</v>
      </c>
      <c r="L32" s="37">
        <v>0.41931711908073516</v>
      </c>
      <c r="M32" s="37">
        <v>0.59090909090909105</v>
      </c>
      <c r="N32" s="37">
        <v>19.5</v>
      </c>
      <c r="O32" s="31">
        <v>323724.24651499372</v>
      </c>
      <c r="P32" s="103">
        <v>16601.243411025316</v>
      </c>
      <c r="Q32" s="74">
        <v>382217.83150467882</v>
      </c>
      <c r="R32" s="40">
        <v>19600.914436137373</v>
      </c>
      <c r="S32" s="30">
        <v>236475.63366479598</v>
      </c>
      <c r="T32" s="22">
        <v>12126.955572553639</v>
      </c>
      <c r="U32" s="22">
        <v>230779</v>
      </c>
      <c r="V32" s="22">
        <v>11834.820512820514</v>
      </c>
      <c r="W32" s="22">
        <v>3155.2</v>
      </c>
      <c r="X32" s="22">
        <v>161.8051282051282</v>
      </c>
      <c r="Y32" s="22">
        <v>2541.4336647959708</v>
      </c>
      <c r="Z32" s="22">
        <v>130.3299315279985</v>
      </c>
      <c r="AA32" s="27">
        <v>40136.565003234602</v>
      </c>
      <c r="AB32" s="37">
        <v>2058.2853847812617</v>
      </c>
      <c r="AC32" s="30">
        <v>105605.63283664822</v>
      </c>
      <c r="AD32" s="22">
        <v>5415.6734788024714</v>
      </c>
      <c r="AE32" s="22">
        <v>8697.8950010916888</v>
      </c>
      <c r="AF32" s="22">
        <v>446.04589749188148</v>
      </c>
      <c r="AG32" s="22">
        <v>96670.047926605606</v>
      </c>
      <c r="AH32" s="22">
        <v>4957.4383552105428</v>
      </c>
      <c r="AI32" s="22">
        <v>237.68990895091468</v>
      </c>
      <c r="AJ32" s="22">
        <v>12.189226100046907</v>
      </c>
      <c r="AK32" s="37">
        <v>-58493.584989685085</v>
      </c>
      <c r="AL32" s="103">
        <v>-2999.6710251120553</v>
      </c>
      <c r="AM32" s="30">
        <v>533696.04013648583</v>
      </c>
      <c r="AN32" s="22">
        <v>27369.027699306964</v>
      </c>
      <c r="AO32" s="22">
        <v>604987.49808835424</v>
      </c>
      <c r="AP32" s="22">
        <v>31024.999901966883</v>
      </c>
      <c r="AQ32" s="22">
        <v>-77386.966082665313</v>
      </c>
      <c r="AR32" s="22">
        <v>-3968.5623632136053</v>
      </c>
      <c r="AS32" s="22">
        <v>-71291.457951868433</v>
      </c>
      <c r="AT32" s="22">
        <v>-3655.9722026599193</v>
      </c>
      <c r="AU32" s="22">
        <v>203876.28549069521</v>
      </c>
      <c r="AV32" s="22">
        <v>10455.194127727958</v>
      </c>
      <c r="AW32" s="22">
        <v>209971.79362149208</v>
      </c>
      <c r="AX32" s="56">
        <v>10767.784288281646</v>
      </c>
      <c r="AY32" s="30">
        <v>-1.0000000000000001E-23</v>
      </c>
      <c r="AZ32" s="22" t="s">
        <v>55</v>
      </c>
      <c r="BA32" s="23">
        <v>5</v>
      </c>
      <c r="BB32" s="24" t="s">
        <v>273</v>
      </c>
      <c r="BC32" s="1">
        <v>0</v>
      </c>
      <c r="BD32" s="125">
        <v>44861.463287037041</v>
      </c>
    </row>
    <row r="33" spans="1:56" x14ac:dyDescent="0.2">
      <c r="A33" s="336">
        <v>39</v>
      </c>
      <c r="B33" s="25">
        <v>12</v>
      </c>
      <c r="C33" s="91" t="s">
        <v>76</v>
      </c>
      <c r="D33" s="33" t="s">
        <v>77</v>
      </c>
      <c r="E33" s="33" t="s">
        <v>78</v>
      </c>
      <c r="F33" s="33" t="s">
        <v>65</v>
      </c>
      <c r="G33" s="33">
        <v>0</v>
      </c>
      <c r="H33" s="33" t="s">
        <v>381</v>
      </c>
      <c r="I33" s="71" t="s">
        <v>264</v>
      </c>
      <c r="J33" s="35" t="s">
        <v>265</v>
      </c>
      <c r="K33" s="35">
        <v>2</v>
      </c>
      <c r="L33" s="37">
        <v>0.5806828809192649</v>
      </c>
      <c r="M33" s="37">
        <v>0.40909090909090901</v>
      </c>
      <c r="N33" s="37">
        <v>33.5</v>
      </c>
      <c r="O33" s="31">
        <v>448303.01348500641</v>
      </c>
      <c r="P33" s="103">
        <v>13382.179507015115</v>
      </c>
      <c r="Q33" s="74">
        <v>529306.67849532119</v>
      </c>
      <c r="R33" s="40">
        <v>15800.199358069291</v>
      </c>
      <c r="S33" s="30">
        <v>322103.82633520401</v>
      </c>
      <c r="T33" s="22">
        <v>9615.0395920956435</v>
      </c>
      <c r="U33" s="22">
        <v>281814.55</v>
      </c>
      <c r="V33" s="22">
        <v>8412.3746268656705</v>
      </c>
      <c r="W33" s="22">
        <v>838.21</v>
      </c>
      <c r="X33" s="22">
        <v>25.021194029850744</v>
      </c>
      <c r="Y33" s="22">
        <v>39451.066335204028</v>
      </c>
      <c r="Z33" s="22">
        <v>1177.6437712001205</v>
      </c>
      <c r="AA33" s="27">
        <v>60957.014996765407</v>
      </c>
      <c r="AB33" s="37">
        <v>1819.6123879631461</v>
      </c>
      <c r="AC33" s="30">
        <v>146245.83716335183</v>
      </c>
      <c r="AD33" s="22">
        <v>4365.5473780105012</v>
      </c>
      <c r="AE33" s="22">
        <v>12045.104998908309</v>
      </c>
      <c r="AF33" s="22">
        <v>359.55537310174054</v>
      </c>
      <c r="AG33" s="22">
        <v>133871.57207339443</v>
      </c>
      <c r="AH33" s="22">
        <v>3996.1663305490861</v>
      </c>
      <c r="AI33" s="22">
        <v>329.16009104908528</v>
      </c>
      <c r="AJ33" s="22">
        <v>9.8256743596741885</v>
      </c>
      <c r="AK33" s="37">
        <v>-81003.66501031493</v>
      </c>
      <c r="AL33" s="103">
        <v>-2418.0198510541763</v>
      </c>
      <c r="AM33" s="30">
        <v>739078.22986351431</v>
      </c>
      <c r="AN33" s="22">
        <v>22062.03671234371</v>
      </c>
      <c r="AO33" s="22">
        <v>837804.77191164589</v>
      </c>
      <c r="AP33" s="22">
        <v>25009.097669004354</v>
      </c>
      <c r="AQ33" s="22">
        <v>-107167.78391733472</v>
      </c>
      <c r="AR33" s="22">
        <v>-3199.0383258905872</v>
      </c>
      <c r="AS33" s="22">
        <v>-98726.542048131581</v>
      </c>
      <c r="AT33" s="22">
        <v>-2947.0609566606436</v>
      </c>
      <c r="AU33" s="22">
        <v>282333.9745093048</v>
      </c>
      <c r="AV33" s="22">
        <v>8427.8798360986511</v>
      </c>
      <c r="AW33" s="22">
        <v>290775.2163785079</v>
      </c>
      <c r="AX33" s="56">
        <v>8679.8572053285934</v>
      </c>
      <c r="AY33" s="30">
        <v>5.0000000000000002E-23</v>
      </c>
      <c r="AZ33" s="22" t="s">
        <v>55</v>
      </c>
      <c r="BA33" s="23">
        <v>2</v>
      </c>
      <c r="BB33" s="24" t="s">
        <v>273</v>
      </c>
      <c r="BC33" s="1">
        <v>0</v>
      </c>
      <c r="BD33" s="125">
        <v>44861.463287037041</v>
      </c>
    </row>
    <row r="34" spans="1:56" x14ac:dyDescent="0.2">
      <c r="A34" s="336">
        <v>40</v>
      </c>
      <c r="B34" s="25">
        <v>13</v>
      </c>
      <c r="C34" s="91" t="s">
        <v>79</v>
      </c>
      <c r="D34" s="33" t="s">
        <v>80</v>
      </c>
      <c r="E34" s="33" t="s">
        <v>55</v>
      </c>
      <c r="F34" s="33" t="s">
        <v>65</v>
      </c>
      <c r="G34" s="33">
        <v>0</v>
      </c>
      <c r="H34" s="33" t="s">
        <v>381</v>
      </c>
      <c r="I34" s="71" t="s">
        <v>262</v>
      </c>
      <c r="J34" s="35" t="s">
        <v>263</v>
      </c>
      <c r="K34" s="35">
        <v>1</v>
      </c>
      <c r="L34" s="37">
        <v>0.1969340512816827</v>
      </c>
      <c r="M34" s="37">
        <v>0</v>
      </c>
      <c r="N34" s="37">
        <v>27.5</v>
      </c>
      <c r="O34" s="31">
        <v>360255.24508204777</v>
      </c>
      <c r="P34" s="103">
        <v>13100.190730256285</v>
      </c>
      <c r="Q34" s="74">
        <v>352427.64826553938</v>
      </c>
      <c r="R34" s="40">
        <v>12815.550846019612</v>
      </c>
      <c r="S34" s="30">
        <v>232841.22787790163</v>
      </c>
      <c r="T34" s="22">
        <v>8466.953741014604</v>
      </c>
      <c r="U34" s="22">
        <v>225831.5</v>
      </c>
      <c r="V34" s="22">
        <v>8212.0545454545463</v>
      </c>
      <c r="W34" s="22">
        <v>4776.55</v>
      </c>
      <c r="X34" s="22">
        <v>173.69272727272724</v>
      </c>
      <c r="Y34" s="22">
        <v>2233.1778779016349</v>
      </c>
      <c r="Z34" s="22">
        <v>81.206468287332186</v>
      </c>
      <c r="AA34" s="27">
        <v>39127.605658039589</v>
      </c>
      <c r="AB34" s="37">
        <v>1422.8220239287123</v>
      </c>
      <c r="AC34" s="30">
        <v>80458.814729598133</v>
      </c>
      <c r="AD34" s="22">
        <v>2925.7750810762955</v>
      </c>
      <c r="AE34" s="22">
        <v>37693.177415314065</v>
      </c>
      <c r="AF34" s="22">
        <v>1370.6609969205115</v>
      </c>
      <c r="AG34" s="22">
        <v>41487.771642327476</v>
      </c>
      <c r="AH34" s="22">
        <v>1508.6462415391807</v>
      </c>
      <c r="AI34" s="22">
        <v>1277.8656719565824</v>
      </c>
      <c r="AJ34" s="22">
        <v>46.467842616603001</v>
      </c>
      <c r="AK34" s="37">
        <v>7827.5968165084259</v>
      </c>
      <c r="AL34" s="103">
        <v>284.63988423667001</v>
      </c>
      <c r="AM34" s="30">
        <v>351632.25132581778</v>
      </c>
      <c r="AN34" s="22">
        <v>12786.627320938829</v>
      </c>
      <c r="AO34" s="22">
        <v>371468.03977306269</v>
      </c>
      <c r="AP34" s="22">
        <v>13507.92871902046</v>
      </c>
      <c r="AQ34" s="22">
        <v>-11212.794691014911</v>
      </c>
      <c r="AR34" s="22">
        <v>-407.73798876417857</v>
      </c>
      <c r="AS34" s="22">
        <v>-19835.788447244926</v>
      </c>
      <c r="AT34" s="22">
        <v>-721.30139808163358</v>
      </c>
      <c r="AU34" s="22">
        <v>0</v>
      </c>
      <c r="AV34" s="22">
        <v>0</v>
      </c>
      <c r="AW34" s="22">
        <v>-8622.9937562300147</v>
      </c>
      <c r="AX34" s="56">
        <v>-313.56340931745507</v>
      </c>
      <c r="AY34" s="30">
        <v>5.0000000000000002E-23</v>
      </c>
      <c r="AZ34" s="22" t="s">
        <v>55</v>
      </c>
      <c r="BA34" s="23">
        <v>3</v>
      </c>
      <c r="BB34" s="24" t="s">
        <v>273</v>
      </c>
      <c r="BC34" s="1">
        <v>0</v>
      </c>
      <c r="BD34" s="125">
        <v>44861.463287037041</v>
      </c>
    </row>
    <row r="35" spans="1:56" x14ac:dyDescent="0.2">
      <c r="A35" s="336">
        <v>40</v>
      </c>
      <c r="B35" s="25">
        <v>13</v>
      </c>
      <c r="C35" s="91" t="s">
        <v>79</v>
      </c>
      <c r="D35" s="33" t="s">
        <v>80</v>
      </c>
      <c r="E35" s="33" t="s">
        <v>55</v>
      </c>
      <c r="F35" s="33" t="s">
        <v>65</v>
      </c>
      <c r="G35" s="33">
        <v>0</v>
      </c>
      <c r="H35" s="33" t="s">
        <v>381</v>
      </c>
      <c r="I35" s="71" t="s">
        <v>264</v>
      </c>
      <c r="J35" s="35" t="s">
        <v>265</v>
      </c>
      <c r="K35" s="35">
        <v>2</v>
      </c>
      <c r="L35" s="37">
        <v>0.80306594871831738</v>
      </c>
      <c r="M35" s="37">
        <v>0</v>
      </c>
      <c r="N35" s="37">
        <v>79</v>
      </c>
      <c r="O35" s="31">
        <v>1469063.9749179522</v>
      </c>
      <c r="P35" s="103">
        <v>18595.746517948763</v>
      </c>
      <c r="Q35" s="74">
        <v>1437144.2717344607</v>
      </c>
      <c r="R35" s="40">
        <v>18191.699642208361</v>
      </c>
      <c r="S35" s="30">
        <v>949489.74212209834</v>
      </c>
      <c r="T35" s="22">
        <v>12018.857495216436</v>
      </c>
      <c r="U35" s="22">
        <v>786074.6</v>
      </c>
      <c r="V35" s="22">
        <v>9950.3113924050649</v>
      </c>
      <c r="W35" s="22">
        <v>33576.82</v>
      </c>
      <c r="X35" s="22">
        <v>425.02303797468358</v>
      </c>
      <c r="Y35" s="22">
        <v>129838.32212209837</v>
      </c>
      <c r="Z35" s="22">
        <v>1643.5230648366878</v>
      </c>
      <c r="AA35" s="27">
        <v>159556.19434196042</v>
      </c>
      <c r="AB35" s="37">
        <v>2019.6986625564607</v>
      </c>
      <c r="AC35" s="30">
        <v>328098.33527040191</v>
      </c>
      <c r="AD35" s="22">
        <v>4153.1434844354671</v>
      </c>
      <c r="AE35" s="22">
        <v>153706.82258468593</v>
      </c>
      <c r="AF35" s="22">
        <v>1945.6559820846319</v>
      </c>
      <c r="AG35" s="22">
        <v>169180.57835767252</v>
      </c>
      <c r="AH35" s="22">
        <v>2141.5263083249683</v>
      </c>
      <c r="AI35" s="22">
        <v>5210.9343280434168</v>
      </c>
      <c r="AJ35" s="22">
        <v>65.96119402586605</v>
      </c>
      <c r="AK35" s="37">
        <v>31919.703183491572</v>
      </c>
      <c r="AL35" s="103">
        <v>404.04687574039963</v>
      </c>
      <c r="AM35" s="30">
        <v>1433900.7686741822</v>
      </c>
      <c r="AN35" s="22">
        <v>18150.642641445345</v>
      </c>
      <c r="AO35" s="22">
        <v>1514787.9802269372</v>
      </c>
      <c r="AP35" s="22">
        <v>19174.531395277689</v>
      </c>
      <c r="AQ35" s="22">
        <v>-45724.005308985092</v>
      </c>
      <c r="AR35" s="22">
        <v>-578.78487732892518</v>
      </c>
      <c r="AS35" s="22">
        <v>-80887.211552755078</v>
      </c>
      <c r="AT35" s="22">
        <v>-1023.8887538323426</v>
      </c>
      <c r="AU35" s="22">
        <v>0</v>
      </c>
      <c r="AV35" s="22">
        <v>0</v>
      </c>
      <c r="AW35" s="22">
        <v>-35163.206243769986</v>
      </c>
      <c r="AX35" s="56">
        <v>-445.1038765034175</v>
      </c>
      <c r="AY35" s="30">
        <v>0</v>
      </c>
      <c r="AZ35" s="22" t="s">
        <v>55</v>
      </c>
      <c r="BA35" s="23">
        <v>3</v>
      </c>
      <c r="BB35" s="24" t="s">
        <v>273</v>
      </c>
      <c r="BC35" s="1">
        <v>0</v>
      </c>
      <c r="BD35" s="125">
        <v>44861.463287037041</v>
      </c>
    </row>
    <row r="36" spans="1:56" x14ac:dyDescent="0.2">
      <c r="A36" s="336">
        <v>41</v>
      </c>
      <c r="B36" s="25">
        <v>15</v>
      </c>
      <c r="C36" s="91" t="s">
        <v>81</v>
      </c>
      <c r="D36" s="33" t="s">
        <v>82</v>
      </c>
      <c r="E36" s="33" t="s">
        <v>55</v>
      </c>
      <c r="F36" s="33" t="s">
        <v>56</v>
      </c>
      <c r="G36" s="33">
        <v>0</v>
      </c>
      <c r="H36" s="33" t="s">
        <v>381</v>
      </c>
      <c r="I36" s="71" t="s">
        <v>262</v>
      </c>
      <c r="J36" s="35" t="s">
        <v>263</v>
      </c>
      <c r="K36" s="35">
        <v>1</v>
      </c>
      <c r="L36" s="37">
        <v>0.13178560156095576</v>
      </c>
      <c r="M36" s="37">
        <v>0</v>
      </c>
      <c r="N36" s="37">
        <v>67.5</v>
      </c>
      <c r="O36" s="31">
        <v>887103.48419937585</v>
      </c>
      <c r="P36" s="103">
        <v>13142.273839990752</v>
      </c>
      <c r="Q36" s="74">
        <v>899179.70260551851</v>
      </c>
      <c r="R36" s="40">
        <v>13321.180779341015</v>
      </c>
      <c r="S36" s="30">
        <v>621485.68231376715</v>
      </c>
      <c r="T36" s="22">
        <v>9207.1952935372901</v>
      </c>
      <c r="U36" s="22">
        <v>595089.92343993147</v>
      </c>
      <c r="V36" s="22">
        <v>8816.1470139249086</v>
      </c>
      <c r="W36" s="22">
        <v>9696.1</v>
      </c>
      <c r="X36" s="22">
        <v>143.64592592592592</v>
      </c>
      <c r="Y36" s="22">
        <v>16699.658873835702</v>
      </c>
      <c r="Z36" s="22">
        <v>247.40235368645483</v>
      </c>
      <c r="AA36" s="27">
        <v>80653.710654515846</v>
      </c>
      <c r="AB36" s="37">
        <v>1194.8697874743086</v>
      </c>
      <c r="AC36" s="30">
        <v>197040.30963723565</v>
      </c>
      <c r="AD36" s="22">
        <v>2919.1156983294163</v>
      </c>
      <c r="AE36" s="22">
        <v>74491.943067931788</v>
      </c>
      <c r="AF36" s="22">
        <v>1103.5843417471376</v>
      </c>
      <c r="AG36" s="22">
        <v>119967.24672353135</v>
      </c>
      <c r="AH36" s="22">
        <v>1777.2925440523161</v>
      </c>
      <c r="AI36" s="22">
        <v>2581.1198457724886</v>
      </c>
      <c r="AJ36" s="22">
        <v>38.2388125299628</v>
      </c>
      <c r="AK36" s="37">
        <v>-12076.218406142712</v>
      </c>
      <c r="AL36" s="103">
        <v>-178.90693935026238</v>
      </c>
      <c r="AM36" s="30">
        <v>900969.92565993918</v>
      </c>
      <c r="AN36" s="22">
        <v>13347.702602369469</v>
      </c>
      <c r="AO36" s="22">
        <v>671055.18374947703</v>
      </c>
      <c r="AP36" s="22">
        <v>9941.5582777700311</v>
      </c>
      <c r="AQ36" s="22">
        <v>236176.75221487353</v>
      </c>
      <c r="AR36" s="22">
        <v>3498.9148476277555</v>
      </c>
      <c r="AS36" s="22">
        <v>229914.74191046215</v>
      </c>
      <c r="AT36" s="22">
        <v>3406.1443245994387</v>
      </c>
      <c r="AU36" s="22">
        <v>20128.451764974681</v>
      </c>
      <c r="AV36" s="22">
        <v>298.19928540703233</v>
      </c>
      <c r="AW36" s="22">
        <v>13866.441460563296</v>
      </c>
      <c r="AX36" s="56">
        <v>205.42876237871545</v>
      </c>
      <c r="AY36" s="30">
        <v>-1.65E-22</v>
      </c>
      <c r="AZ36" s="22" t="s">
        <v>62</v>
      </c>
      <c r="BA36" s="23">
        <v>3</v>
      </c>
      <c r="BB36" s="24" t="s">
        <v>273</v>
      </c>
      <c r="BC36" s="1">
        <v>0</v>
      </c>
      <c r="BD36" s="125">
        <v>44861.463287037041</v>
      </c>
    </row>
    <row r="37" spans="1:56" x14ac:dyDescent="0.2">
      <c r="A37" s="336">
        <v>41</v>
      </c>
      <c r="B37" s="25">
        <v>15</v>
      </c>
      <c r="C37" s="91" t="s">
        <v>81</v>
      </c>
      <c r="D37" s="33" t="s">
        <v>82</v>
      </c>
      <c r="E37" s="33" t="s">
        <v>55</v>
      </c>
      <c r="F37" s="33" t="s">
        <v>56</v>
      </c>
      <c r="G37" s="33">
        <v>0</v>
      </c>
      <c r="H37" s="33" t="s">
        <v>381</v>
      </c>
      <c r="I37" s="71" t="s">
        <v>264</v>
      </c>
      <c r="J37" s="35" t="s">
        <v>265</v>
      </c>
      <c r="K37" s="35">
        <v>2</v>
      </c>
      <c r="L37" s="37">
        <v>0.5214262775332511</v>
      </c>
      <c r="M37" s="37">
        <v>0</v>
      </c>
      <c r="N37" s="37">
        <v>196.5</v>
      </c>
      <c r="O37" s="31">
        <v>3509936.3061973578</v>
      </c>
      <c r="P37" s="103">
        <v>17862.271278358054</v>
      </c>
      <c r="Q37" s="74">
        <v>3557717.3804240515</v>
      </c>
      <c r="R37" s="40">
        <v>18105.431961445556</v>
      </c>
      <c r="S37" s="30">
        <v>2446437.6261830707</v>
      </c>
      <c r="T37" s="22">
        <v>12450.064255384585</v>
      </c>
      <c r="U37" s="22">
        <v>2221322.9737421977</v>
      </c>
      <c r="V37" s="22">
        <v>11304.442614464111</v>
      </c>
      <c r="W37" s="22">
        <v>74408.75</v>
      </c>
      <c r="X37" s="22">
        <v>378.67048346055981</v>
      </c>
      <c r="Y37" s="22">
        <v>150705.90244087295</v>
      </c>
      <c r="Z37" s="22">
        <v>766.95115745991302</v>
      </c>
      <c r="AA37" s="27">
        <v>331665.03183429246</v>
      </c>
      <c r="AB37" s="37">
        <v>1687.8627574264242</v>
      </c>
      <c r="AC37" s="30">
        <v>779614.7224066885</v>
      </c>
      <c r="AD37" s="22">
        <v>3967.5049486345461</v>
      </c>
      <c r="AE37" s="22">
        <v>294736.72480194771</v>
      </c>
      <c r="AF37" s="22">
        <v>1499.9324417401917</v>
      </c>
      <c r="AG37" s="22">
        <v>474665.47288954386</v>
      </c>
      <c r="AH37" s="22">
        <v>2415.6003709391539</v>
      </c>
      <c r="AI37" s="22">
        <v>10212.524715196872</v>
      </c>
      <c r="AJ37" s="22">
        <v>51.972135955200365</v>
      </c>
      <c r="AK37" s="37">
        <v>-47781.074226693825</v>
      </c>
      <c r="AL37" s="103">
        <v>-243.16068308750039</v>
      </c>
      <c r="AM37" s="30">
        <v>3564800.6226915228</v>
      </c>
      <c r="AN37" s="22">
        <v>18141.478995885613</v>
      </c>
      <c r="AO37" s="22">
        <v>2655114.0817916826</v>
      </c>
      <c r="AP37" s="22">
        <v>13512.030950593806</v>
      </c>
      <c r="AQ37" s="22">
        <v>934462.97083019058</v>
      </c>
      <c r="AR37" s="22">
        <v>4755.536747227432</v>
      </c>
      <c r="AS37" s="22">
        <v>909686.5408998403</v>
      </c>
      <c r="AT37" s="22">
        <v>4629.4480452918078</v>
      </c>
      <c r="AU37" s="22">
        <v>79640.746424515775</v>
      </c>
      <c r="AV37" s="22">
        <v>405.29641946318458</v>
      </c>
      <c r="AW37" s="22">
        <v>54864.316494165418</v>
      </c>
      <c r="AX37" s="56">
        <v>279.20771752755934</v>
      </c>
      <c r="AY37" s="30">
        <v>6.0000000000000001E-23</v>
      </c>
      <c r="AZ37" s="22" t="s">
        <v>62</v>
      </c>
      <c r="BA37" s="23">
        <v>3</v>
      </c>
      <c r="BB37" s="24" t="s">
        <v>273</v>
      </c>
      <c r="BC37" s="1">
        <v>0</v>
      </c>
      <c r="BD37" s="125">
        <v>44861.463287037041</v>
      </c>
    </row>
    <row r="38" spans="1:56" x14ac:dyDescent="0.2">
      <c r="A38" s="336">
        <v>41</v>
      </c>
      <c r="B38" s="25">
        <v>15</v>
      </c>
      <c r="C38" s="91" t="s">
        <v>81</v>
      </c>
      <c r="D38" s="33" t="s">
        <v>82</v>
      </c>
      <c r="E38" s="33" t="s">
        <v>55</v>
      </c>
      <c r="F38" s="33" t="s">
        <v>56</v>
      </c>
      <c r="G38" s="33">
        <v>0</v>
      </c>
      <c r="H38" s="33" t="s">
        <v>381</v>
      </c>
      <c r="I38" s="71" t="s">
        <v>260</v>
      </c>
      <c r="J38" s="35" t="s">
        <v>261</v>
      </c>
      <c r="K38" s="35">
        <v>3</v>
      </c>
      <c r="L38" s="37">
        <v>0.3467881209057932</v>
      </c>
      <c r="M38" s="37">
        <v>0</v>
      </c>
      <c r="N38" s="37">
        <v>88.5</v>
      </c>
      <c r="O38" s="31">
        <v>2334374.5196032664</v>
      </c>
      <c r="P38" s="103">
        <v>26377.113215856119</v>
      </c>
      <c r="Q38" s="74">
        <v>2340560.5669704298</v>
      </c>
      <c r="R38" s="40">
        <v>26447.01205616305</v>
      </c>
      <c r="S38" s="30">
        <v>1588110.941503162</v>
      </c>
      <c r="T38" s="22">
        <v>17944.756401165672</v>
      </c>
      <c r="U38" s="22">
        <v>1345397.8028178706</v>
      </c>
      <c r="V38" s="22">
        <v>15202.235060088935</v>
      </c>
      <c r="W38" s="22">
        <v>67700.149999999994</v>
      </c>
      <c r="X38" s="22">
        <v>764.97344632768363</v>
      </c>
      <c r="Y38" s="22">
        <v>175012.98868529138</v>
      </c>
      <c r="Z38" s="22">
        <v>1977.5478947490549</v>
      </c>
      <c r="AA38" s="27">
        <v>233946.55751119179</v>
      </c>
      <c r="AB38" s="37">
        <v>2643.4639266801323</v>
      </c>
      <c r="AC38" s="30">
        <v>518503.06795607606</v>
      </c>
      <c r="AD38" s="22">
        <v>5858.7917283172419</v>
      </c>
      <c r="AE38" s="22">
        <v>196022.33213012051</v>
      </c>
      <c r="AF38" s="22">
        <v>2214.9416059900623</v>
      </c>
      <c r="AG38" s="22">
        <v>315688.63038692489</v>
      </c>
      <c r="AH38" s="22">
        <v>3567.10316821384</v>
      </c>
      <c r="AI38" s="22">
        <v>6792.1054390306381</v>
      </c>
      <c r="AJ38" s="22">
        <v>76.74695411334055</v>
      </c>
      <c r="AK38" s="37">
        <v>-6186.0473671634663</v>
      </c>
      <c r="AL38" s="103">
        <v>-69.898840306931817</v>
      </c>
      <c r="AM38" s="30">
        <v>2370863.4616485378</v>
      </c>
      <c r="AN38" s="22">
        <v>26789.417645746191</v>
      </c>
      <c r="AO38" s="22">
        <v>1765852.74445884</v>
      </c>
      <c r="AP38" s="22">
        <v>19953.138355467119</v>
      </c>
      <c r="AQ38" s="22">
        <v>621488.926954936</v>
      </c>
      <c r="AR38" s="22">
        <v>7022.4737509032302</v>
      </c>
      <c r="AS38" s="22">
        <v>605010.71718969778</v>
      </c>
      <c r="AT38" s="22">
        <v>6836.2792902790688</v>
      </c>
      <c r="AU38" s="22">
        <v>52967.151810509546</v>
      </c>
      <c r="AV38" s="22">
        <v>598.49889051423213</v>
      </c>
      <c r="AW38" s="22">
        <v>36488.942045271287</v>
      </c>
      <c r="AX38" s="56">
        <v>412.30442989007105</v>
      </c>
      <c r="AY38" s="30">
        <v>5.9999999999999999E-24</v>
      </c>
      <c r="AZ38" s="22" t="s">
        <v>62</v>
      </c>
      <c r="BA38" s="23">
        <v>4</v>
      </c>
      <c r="BB38" s="24" t="s">
        <v>273</v>
      </c>
      <c r="BC38" s="1">
        <v>0</v>
      </c>
      <c r="BD38" s="125">
        <v>44861.463287037041</v>
      </c>
    </row>
    <row r="39" spans="1:56" x14ac:dyDescent="0.2">
      <c r="A39" s="336">
        <v>215</v>
      </c>
      <c r="B39" s="25">
        <v>16</v>
      </c>
      <c r="C39" s="91" t="s">
        <v>83</v>
      </c>
      <c r="D39" s="33" t="s">
        <v>84</v>
      </c>
      <c r="E39" s="33" t="s">
        <v>55</v>
      </c>
      <c r="F39" s="33" t="s">
        <v>56</v>
      </c>
      <c r="G39" s="33">
        <v>0</v>
      </c>
      <c r="H39" s="33" t="s">
        <v>381</v>
      </c>
      <c r="I39" s="71" t="s">
        <v>262</v>
      </c>
      <c r="J39" s="35" t="s">
        <v>263</v>
      </c>
      <c r="K39" s="35">
        <v>1</v>
      </c>
      <c r="L39" s="37">
        <v>0.16498138634448811</v>
      </c>
      <c r="M39" s="37">
        <v>0</v>
      </c>
      <c r="N39" s="37">
        <v>249</v>
      </c>
      <c r="O39" s="31">
        <v>3646620.2296875697</v>
      </c>
      <c r="P39" s="103">
        <v>14645.061163403894</v>
      </c>
      <c r="Q39" s="74">
        <v>3750066.4609481492</v>
      </c>
      <c r="R39" s="40">
        <v>15060.507875293773</v>
      </c>
      <c r="S39" s="30">
        <v>2802361.5766004515</v>
      </c>
      <c r="T39" s="22">
        <v>11254.464163054023</v>
      </c>
      <c r="U39" s="22">
        <v>2657974.6810681275</v>
      </c>
      <c r="V39" s="22">
        <v>10674.597112723404</v>
      </c>
      <c r="W39" s="22">
        <v>22561.58</v>
      </c>
      <c r="X39" s="22">
        <v>90.608755020080324</v>
      </c>
      <c r="Y39" s="22">
        <v>121825.31553232401</v>
      </c>
      <c r="Z39" s="22">
        <v>489.25829531053807</v>
      </c>
      <c r="AA39" s="27">
        <v>360093.96208430897</v>
      </c>
      <c r="AB39" s="37">
        <v>1446.1604902984293</v>
      </c>
      <c r="AC39" s="30">
        <v>587610.92226338899</v>
      </c>
      <c r="AD39" s="22">
        <v>2359.8832219413212</v>
      </c>
      <c r="AE39" s="22">
        <v>193460.72237716705</v>
      </c>
      <c r="AF39" s="22">
        <v>776.95069227777924</v>
      </c>
      <c r="AG39" s="22">
        <v>385154.31757650129</v>
      </c>
      <c r="AH39" s="22">
        <v>1546.8044882590411</v>
      </c>
      <c r="AI39" s="22">
        <v>8995.8823097206841</v>
      </c>
      <c r="AJ39" s="22">
        <v>36.128041404500735</v>
      </c>
      <c r="AK39" s="37">
        <v>-103446.23126057987</v>
      </c>
      <c r="AL39" s="103">
        <v>-415.44671188987888</v>
      </c>
      <c r="AM39" s="30">
        <v>3512951.787480271</v>
      </c>
      <c r="AN39" s="22">
        <v>14108.240110362533</v>
      </c>
      <c r="AO39" s="22">
        <v>2877344.1684867232</v>
      </c>
      <c r="AP39" s="22">
        <v>11555.599070227803</v>
      </c>
      <c r="AQ39" s="22">
        <v>635382.67512233625</v>
      </c>
      <c r="AR39" s="22">
        <v>2551.7376510937197</v>
      </c>
      <c r="AS39" s="22">
        <v>635607.61899354763</v>
      </c>
      <c r="AT39" s="22">
        <v>2552.6410401347293</v>
      </c>
      <c r="AU39" s="22">
        <v>-133893.3860785104</v>
      </c>
      <c r="AV39" s="22">
        <v>-537.72444208237096</v>
      </c>
      <c r="AW39" s="22">
        <v>-133668.44220729897</v>
      </c>
      <c r="AX39" s="56">
        <v>-536.82105304136132</v>
      </c>
      <c r="AY39" s="30">
        <v>-7.6000000000000005E-22</v>
      </c>
      <c r="AZ39" s="22" t="s">
        <v>62</v>
      </c>
      <c r="BA39" s="23">
        <v>4</v>
      </c>
      <c r="BB39" s="24" t="s">
        <v>273</v>
      </c>
      <c r="BC39" s="1">
        <v>0</v>
      </c>
      <c r="BD39" s="125">
        <v>44861.463287037041</v>
      </c>
    </row>
    <row r="40" spans="1:56" x14ac:dyDescent="0.2">
      <c r="A40" s="336">
        <v>215</v>
      </c>
      <c r="B40" s="25">
        <v>16</v>
      </c>
      <c r="C40" s="91" t="s">
        <v>83</v>
      </c>
      <c r="D40" s="33" t="s">
        <v>84</v>
      </c>
      <c r="E40" s="33" t="s">
        <v>55</v>
      </c>
      <c r="F40" s="33" t="s">
        <v>56</v>
      </c>
      <c r="G40" s="33">
        <v>0</v>
      </c>
      <c r="H40" s="33" t="s">
        <v>381</v>
      </c>
      <c r="I40" s="71" t="s">
        <v>264</v>
      </c>
      <c r="J40" s="35" t="s">
        <v>265</v>
      </c>
      <c r="K40" s="35">
        <v>2</v>
      </c>
      <c r="L40" s="37">
        <v>0.51840315419955718</v>
      </c>
      <c r="M40" s="37">
        <v>0</v>
      </c>
      <c r="N40" s="37">
        <v>708.5</v>
      </c>
      <c r="O40" s="31">
        <v>11458380.070165453</v>
      </c>
      <c r="P40" s="103">
        <v>16172.731221122729</v>
      </c>
      <c r="Q40" s="74">
        <v>11783427.966560058</v>
      </c>
      <c r="R40" s="40">
        <v>16631.514419985968</v>
      </c>
      <c r="S40" s="30">
        <v>8691251.2608618513</v>
      </c>
      <c r="T40" s="22">
        <v>12267.115399946155</v>
      </c>
      <c r="U40" s="22">
        <v>7681612.2221098794</v>
      </c>
      <c r="V40" s="22">
        <v>10842.077942286351</v>
      </c>
      <c r="W40" s="22">
        <v>293782.19</v>
      </c>
      <c r="X40" s="22">
        <v>414.65376146788986</v>
      </c>
      <c r="Y40" s="22">
        <v>715856.84875197208</v>
      </c>
      <c r="Z40" s="22">
        <v>1010.3836961919153</v>
      </c>
      <c r="AA40" s="27">
        <v>1245790.502424381</v>
      </c>
      <c r="AB40" s="37">
        <v>1758.3493329913633</v>
      </c>
      <c r="AC40" s="30">
        <v>1846386.2032738258</v>
      </c>
      <c r="AD40" s="22">
        <v>2606.049687048448</v>
      </c>
      <c r="AE40" s="22">
        <v>607890.68946624757</v>
      </c>
      <c r="AF40" s="22">
        <v>857.99673883732885</v>
      </c>
      <c r="AG40" s="22">
        <v>1210228.7264596429</v>
      </c>
      <c r="AH40" s="22">
        <v>1708.1562829352756</v>
      </c>
      <c r="AI40" s="22">
        <v>28266.787347935282</v>
      </c>
      <c r="AJ40" s="22">
        <v>39.896665275843723</v>
      </c>
      <c r="AK40" s="37">
        <v>-325047.89639460476</v>
      </c>
      <c r="AL40" s="103">
        <v>-458.78319886323879</v>
      </c>
      <c r="AM40" s="30">
        <v>11038368.191294974</v>
      </c>
      <c r="AN40" s="22">
        <v>15579.91276117851</v>
      </c>
      <c r="AO40" s="22">
        <v>9041167.1626194511</v>
      </c>
      <c r="AP40" s="22">
        <v>12760.998112377491</v>
      </c>
      <c r="AQ40" s="22">
        <v>1996494.2118949287</v>
      </c>
      <c r="AR40" s="22">
        <v>2817.9170245517694</v>
      </c>
      <c r="AS40" s="22">
        <v>1997201.0286755222</v>
      </c>
      <c r="AT40" s="22">
        <v>2818.9146488010192</v>
      </c>
      <c r="AU40" s="22">
        <v>-420718.69565107342</v>
      </c>
      <c r="AV40" s="22">
        <v>-593.81608419346981</v>
      </c>
      <c r="AW40" s="22">
        <v>-420011.87887048005</v>
      </c>
      <c r="AX40" s="56">
        <v>-592.81845994422008</v>
      </c>
      <c r="AY40" s="30">
        <v>-2.2000000000000001E-22</v>
      </c>
      <c r="AZ40" s="22" t="s">
        <v>62</v>
      </c>
      <c r="BA40" s="23">
        <v>2</v>
      </c>
      <c r="BB40" s="24" t="s">
        <v>273</v>
      </c>
      <c r="BC40" s="1">
        <v>0</v>
      </c>
      <c r="BD40" s="125">
        <v>44861.463287037041</v>
      </c>
    </row>
    <row r="41" spans="1:56" x14ac:dyDescent="0.2">
      <c r="A41" s="336">
        <v>215</v>
      </c>
      <c r="B41" s="25">
        <v>16</v>
      </c>
      <c r="C41" s="91" t="s">
        <v>83</v>
      </c>
      <c r="D41" s="33" t="s">
        <v>84</v>
      </c>
      <c r="E41" s="33" t="s">
        <v>55</v>
      </c>
      <c r="F41" s="33" t="s">
        <v>56</v>
      </c>
      <c r="G41" s="33">
        <v>0</v>
      </c>
      <c r="H41" s="33" t="s">
        <v>381</v>
      </c>
      <c r="I41" s="71" t="s">
        <v>260</v>
      </c>
      <c r="J41" s="35" t="s">
        <v>261</v>
      </c>
      <c r="K41" s="35">
        <v>3</v>
      </c>
      <c r="L41" s="37">
        <v>0.31661545945595476</v>
      </c>
      <c r="M41" s="37">
        <v>0</v>
      </c>
      <c r="N41" s="37">
        <v>311</v>
      </c>
      <c r="O41" s="31">
        <v>6998221.8301469767</v>
      </c>
      <c r="P41" s="103">
        <v>22502.320997257157</v>
      </c>
      <c r="Q41" s="74">
        <v>7196745.2924917918</v>
      </c>
      <c r="R41" s="40">
        <v>23140.660104475217</v>
      </c>
      <c r="S41" s="30">
        <v>5295408.9725376964</v>
      </c>
      <c r="T41" s="22">
        <v>17027.038496905778</v>
      </c>
      <c r="U41" s="22">
        <v>4597734.5768219922</v>
      </c>
      <c r="V41" s="22">
        <v>14783.712465665571</v>
      </c>
      <c r="W41" s="22">
        <v>216499.45</v>
      </c>
      <c r="X41" s="22">
        <v>696.13971061093241</v>
      </c>
      <c r="Y41" s="22">
        <v>481174.945715704</v>
      </c>
      <c r="Z41" s="22">
        <v>1547.186320629273</v>
      </c>
      <c r="AA41" s="27">
        <v>773653.33549130999</v>
      </c>
      <c r="AB41" s="37">
        <v>2487.6313038305784</v>
      </c>
      <c r="AC41" s="30">
        <v>1127682.9844627853</v>
      </c>
      <c r="AD41" s="22">
        <v>3625.9903037388599</v>
      </c>
      <c r="AE41" s="22">
        <v>371270.09815658542</v>
      </c>
      <c r="AF41" s="22">
        <v>1193.7945278346797</v>
      </c>
      <c r="AG41" s="22">
        <v>739148.90596385603</v>
      </c>
      <c r="AH41" s="22">
        <v>2376.6845850927843</v>
      </c>
      <c r="AI41" s="22">
        <v>17263.980342344035</v>
      </c>
      <c r="AJ41" s="22">
        <v>55.511190811395608</v>
      </c>
      <c r="AK41" s="37">
        <v>-198523.46234481546</v>
      </c>
      <c r="AL41" s="103">
        <v>-638.33910721805603</v>
      </c>
      <c r="AM41" s="30">
        <v>6741698.9812247558</v>
      </c>
      <c r="AN41" s="22">
        <v>21677.488685610148</v>
      </c>
      <c r="AO41" s="22">
        <v>5521905.6288938252</v>
      </c>
      <c r="AP41" s="22">
        <v>17755.323565575</v>
      </c>
      <c r="AQ41" s="22">
        <v>1219361.6629827351</v>
      </c>
      <c r="AR41" s="22">
        <v>3920.7770513914302</v>
      </c>
      <c r="AS41" s="22">
        <v>1219793.3523309301</v>
      </c>
      <c r="AT41" s="22">
        <v>3922.1651200351448</v>
      </c>
      <c r="AU41" s="22">
        <v>-256954.53827041623</v>
      </c>
      <c r="AV41" s="22">
        <v>-826.22038029072735</v>
      </c>
      <c r="AW41" s="22">
        <v>-256522.84892222099</v>
      </c>
      <c r="AX41" s="56">
        <v>-824.83231164701283</v>
      </c>
      <c r="AY41" s="30">
        <v>6.8000000000000006E-22</v>
      </c>
      <c r="AZ41" s="22" t="s">
        <v>62</v>
      </c>
      <c r="BA41" s="23">
        <v>3</v>
      </c>
      <c r="BB41" s="24" t="s">
        <v>273</v>
      </c>
      <c r="BC41" s="1">
        <v>0</v>
      </c>
      <c r="BD41" s="125">
        <v>44861.463287037041</v>
      </c>
    </row>
    <row r="42" spans="1:56" x14ac:dyDescent="0.2">
      <c r="A42" s="336">
        <v>45</v>
      </c>
      <c r="B42" s="25">
        <v>17</v>
      </c>
      <c r="C42" s="91" t="s">
        <v>85</v>
      </c>
      <c r="D42" s="33" t="s">
        <v>86</v>
      </c>
      <c r="E42" s="33" t="s">
        <v>55</v>
      </c>
      <c r="F42" s="33" t="s">
        <v>65</v>
      </c>
      <c r="G42" s="33">
        <v>0</v>
      </c>
      <c r="H42" s="33" t="s">
        <v>381</v>
      </c>
      <c r="I42" s="71" t="s">
        <v>262</v>
      </c>
      <c r="J42" s="35" t="s">
        <v>263</v>
      </c>
      <c r="K42" s="35">
        <v>1</v>
      </c>
      <c r="L42" s="37">
        <v>0.20973210673288126</v>
      </c>
      <c r="M42" s="37">
        <v>0</v>
      </c>
      <c r="N42" s="37">
        <v>44.5</v>
      </c>
      <c r="O42" s="31">
        <v>644235.80478949263</v>
      </c>
      <c r="P42" s="103">
        <v>14477.209096393093</v>
      </c>
      <c r="Q42" s="74">
        <v>680167.60218542069</v>
      </c>
      <c r="R42" s="40">
        <v>15284.665217649903</v>
      </c>
      <c r="S42" s="30">
        <v>415907.628832813</v>
      </c>
      <c r="T42" s="22">
        <v>9346.2388501755722</v>
      </c>
      <c r="U42" s="22">
        <v>403282.9</v>
      </c>
      <c r="V42" s="22">
        <v>9062.5370786516851</v>
      </c>
      <c r="W42" s="22">
        <v>8176.9</v>
      </c>
      <c r="X42" s="22">
        <v>183.75056179775282</v>
      </c>
      <c r="Y42" s="22">
        <v>4447.8288328129465</v>
      </c>
      <c r="Z42" s="22">
        <v>99.951209726133612</v>
      </c>
      <c r="AA42" s="27">
        <v>67689.688870591126</v>
      </c>
      <c r="AB42" s="37">
        <v>1521.1166038335084</v>
      </c>
      <c r="AC42" s="30">
        <v>196570.28448201658</v>
      </c>
      <c r="AD42" s="22">
        <v>4417.309763640822</v>
      </c>
      <c r="AE42" s="22">
        <v>88291.197623079774</v>
      </c>
      <c r="AF42" s="22">
        <v>1984.0718566984217</v>
      </c>
      <c r="AG42" s="22">
        <v>102348.74165805815</v>
      </c>
      <c r="AH42" s="22">
        <v>2299.9717226529915</v>
      </c>
      <c r="AI42" s="22">
        <v>5930.3452008786699</v>
      </c>
      <c r="AJ42" s="22">
        <v>133.26618428940833</v>
      </c>
      <c r="AK42" s="37">
        <v>-35931.797395928035</v>
      </c>
      <c r="AL42" s="103">
        <v>-807.45612125680975</v>
      </c>
      <c r="AM42" s="30">
        <v>686866.34290573664</v>
      </c>
      <c r="AN42" s="22">
        <v>15435.198716982844</v>
      </c>
      <c r="AO42" s="22">
        <v>938906.44913720153</v>
      </c>
      <c r="AP42" s="22">
        <v>21099.021328925875</v>
      </c>
      <c r="AQ42" s="22">
        <v>-252040.1586644917</v>
      </c>
      <c r="AR42" s="22">
        <v>-5663.8237902132951</v>
      </c>
      <c r="AS42" s="22">
        <v>-252040.106231465</v>
      </c>
      <c r="AT42" s="22">
        <v>-5663.8226119430319</v>
      </c>
      <c r="AU42" s="22">
        <v>42630.485683217281</v>
      </c>
      <c r="AV42" s="22">
        <v>957.98844231948942</v>
      </c>
      <c r="AW42" s="22">
        <v>42630.538116243966</v>
      </c>
      <c r="AX42" s="56">
        <v>957.98962058975189</v>
      </c>
      <c r="AY42" s="30">
        <v>-2.5000000000000001E-23</v>
      </c>
      <c r="AZ42" s="22" t="s">
        <v>62</v>
      </c>
      <c r="BA42" s="23">
        <v>4</v>
      </c>
      <c r="BB42" s="24" t="s">
        <v>273</v>
      </c>
      <c r="BC42" s="1">
        <v>1</v>
      </c>
      <c r="BD42" s="125">
        <v>44861.463287037041</v>
      </c>
    </row>
    <row r="43" spans="1:56" x14ac:dyDescent="0.2">
      <c r="A43" s="336">
        <v>45</v>
      </c>
      <c r="B43" s="25">
        <v>17</v>
      </c>
      <c r="C43" s="91" t="s">
        <v>85</v>
      </c>
      <c r="D43" s="33" t="s">
        <v>86</v>
      </c>
      <c r="E43" s="33" t="s">
        <v>55</v>
      </c>
      <c r="F43" s="33" t="s">
        <v>65</v>
      </c>
      <c r="G43" s="33">
        <v>0</v>
      </c>
      <c r="H43" s="33" t="s">
        <v>381</v>
      </c>
      <c r="I43" s="71" t="s">
        <v>264</v>
      </c>
      <c r="J43" s="35" t="s">
        <v>265</v>
      </c>
      <c r="K43" s="35">
        <v>2</v>
      </c>
      <c r="L43" s="37">
        <v>0.79026789326711888</v>
      </c>
      <c r="M43" s="37">
        <v>0</v>
      </c>
      <c r="N43" s="37">
        <v>125.5</v>
      </c>
      <c r="O43" s="31">
        <v>2427472.265210507</v>
      </c>
      <c r="P43" s="103">
        <v>19342.408487733126</v>
      </c>
      <c r="Q43" s="74">
        <v>2562862.8178145792</v>
      </c>
      <c r="R43" s="40">
        <v>20421.217671829316</v>
      </c>
      <c r="S43" s="30">
        <v>1551156.3211671871</v>
      </c>
      <c r="T43" s="22">
        <v>12359.811324041331</v>
      </c>
      <c r="U43" s="22">
        <v>1318209.75</v>
      </c>
      <c r="V43" s="22">
        <v>10503.663346613546</v>
      </c>
      <c r="W43" s="22">
        <v>52524.55</v>
      </c>
      <c r="X43" s="22">
        <v>418.52231075697205</v>
      </c>
      <c r="Y43" s="22">
        <v>180422.02116718708</v>
      </c>
      <c r="Z43" s="22">
        <v>1437.6256666708132</v>
      </c>
      <c r="AA43" s="27">
        <v>271032.18112940888</v>
      </c>
      <c r="AB43" s="37">
        <v>2159.6189731426998</v>
      </c>
      <c r="AC43" s="30">
        <v>740674.31551798352</v>
      </c>
      <c r="AD43" s="22">
        <v>5901.7873746452869</v>
      </c>
      <c r="AE43" s="22">
        <v>332680.10237692029</v>
      </c>
      <c r="AF43" s="22">
        <v>2650.8374691388062</v>
      </c>
      <c r="AG43" s="22">
        <v>385648.74834194191</v>
      </c>
      <c r="AH43" s="22">
        <v>3072.8983931628827</v>
      </c>
      <c r="AI43" s="22">
        <v>22345.464799121331</v>
      </c>
      <c r="AJ43" s="22">
        <v>178.05151234359624</v>
      </c>
      <c r="AK43" s="37">
        <v>-135390.55260407197</v>
      </c>
      <c r="AL43" s="103">
        <v>-1078.8091840961908</v>
      </c>
      <c r="AM43" s="30">
        <v>2588103.5870942632</v>
      </c>
      <c r="AN43" s="22">
        <v>20622.33933939652</v>
      </c>
      <c r="AO43" s="22">
        <v>3537787.4808627986</v>
      </c>
      <c r="AP43" s="22">
        <v>28189.541680181665</v>
      </c>
      <c r="AQ43" s="22">
        <v>-949684.09133550839</v>
      </c>
      <c r="AR43" s="22">
        <v>-7567.2039150239707</v>
      </c>
      <c r="AS43" s="22">
        <v>-949683.893768535</v>
      </c>
      <c r="AT43" s="22">
        <v>-7567.2023407851384</v>
      </c>
      <c r="AU43" s="22">
        <v>160631.12431678272</v>
      </c>
      <c r="AV43" s="22">
        <v>1279.9292774245635</v>
      </c>
      <c r="AW43" s="22">
        <v>160631.32188375606</v>
      </c>
      <c r="AX43" s="56">
        <v>1279.9308516633946</v>
      </c>
      <c r="AY43" s="30">
        <v>4.0000000000000004E-23</v>
      </c>
      <c r="AZ43" s="22" t="s">
        <v>62</v>
      </c>
      <c r="BA43" s="23">
        <v>4</v>
      </c>
      <c r="BB43" s="24" t="s">
        <v>273</v>
      </c>
      <c r="BC43" s="1">
        <v>1</v>
      </c>
      <c r="BD43" s="125">
        <v>44861.463287037041</v>
      </c>
    </row>
    <row r="44" spans="1:56" x14ac:dyDescent="0.2">
      <c r="A44" s="336">
        <v>46</v>
      </c>
      <c r="B44" s="25">
        <v>18</v>
      </c>
      <c r="C44" s="91" t="s">
        <v>87</v>
      </c>
      <c r="D44" s="33" t="s">
        <v>88</v>
      </c>
      <c r="E44" s="33" t="s">
        <v>55</v>
      </c>
      <c r="F44" s="33" t="s">
        <v>65</v>
      </c>
      <c r="G44" s="33">
        <v>0</v>
      </c>
      <c r="H44" s="33" t="s">
        <v>381</v>
      </c>
      <c r="I44" s="71" t="s">
        <v>262</v>
      </c>
      <c r="J44" s="35" t="s">
        <v>263</v>
      </c>
      <c r="K44" s="35">
        <v>1</v>
      </c>
      <c r="L44" s="37">
        <v>0.17935883479677592</v>
      </c>
      <c r="M44" s="37">
        <v>0</v>
      </c>
      <c r="N44" s="37">
        <v>20</v>
      </c>
      <c r="O44" s="31">
        <v>184341.096794351</v>
      </c>
      <c r="P44" s="103">
        <v>9217.0548397175498</v>
      </c>
      <c r="Q44" s="74">
        <v>187942.32984216957</v>
      </c>
      <c r="R44" s="40">
        <v>9397.1164921084783</v>
      </c>
      <c r="S44" s="30">
        <v>135617.01919072832</v>
      </c>
      <c r="T44" s="22">
        <v>6780.8509595364148</v>
      </c>
      <c r="U44" s="22">
        <v>125141.82693551933</v>
      </c>
      <c r="V44" s="22">
        <v>6257.0913467759656</v>
      </c>
      <c r="W44" s="22">
        <v>3902.34</v>
      </c>
      <c r="X44" s="22">
        <v>195.11699999999999</v>
      </c>
      <c r="Y44" s="22">
        <v>6572.8522552089753</v>
      </c>
      <c r="Z44" s="22">
        <v>328.6426127604488</v>
      </c>
      <c r="AA44" s="27">
        <v>28642.571016568334</v>
      </c>
      <c r="AB44" s="37">
        <v>1432.1285508284166</v>
      </c>
      <c r="AC44" s="30">
        <v>23682.739634872913</v>
      </c>
      <c r="AD44" s="22">
        <v>1184.1369817436455</v>
      </c>
      <c r="AE44" s="22">
        <v>2959.4207741468022</v>
      </c>
      <c r="AF44" s="22">
        <v>147.97103870734011</v>
      </c>
      <c r="AG44" s="22">
        <v>20391.505016352079</v>
      </c>
      <c r="AH44" s="22">
        <v>1019.5752508176039</v>
      </c>
      <c r="AI44" s="22">
        <v>331.8138443740354</v>
      </c>
      <c r="AJ44" s="22">
        <v>16.590692218701772</v>
      </c>
      <c r="AK44" s="37">
        <v>-3601.2330478185409</v>
      </c>
      <c r="AL44" s="103">
        <v>-180.06165239092707</v>
      </c>
      <c r="AM44" s="30">
        <v>183927.91681457142</v>
      </c>
      <c r="AN44" s="22">
        <v>9196.39584072857</v>
      </c>
      <c r="AO44" s="22">
        <v>171999.11942990747</v>
      </c>
      <c r="AP44" s="22">
        <v>8599.9559714953721</v>
      </c>
      <c r="AQ44" s="22">
        <v>7926.1987235139013</v>
      </c>
      <c r="AR44" s="22">
        <v>396.30993617569504</v>
      </c>
      <c r="AS44" s="22">
        <v>11928.797384663972</v>
      </c>
      <c r="AT44" s="22">
        <v>596.43986923319858</v>
      </c>
      <c r="AU44" s="22">
        <v>-4415.7786409296632</v>
      </c>
      <c r="AV44" s="22">
        <v>-220.78893204648315</v>
      </c>
      <c r="AW44" s="22">
        <v>-413.17997977959288</v>
      </c>
      <c r="AX44" s="56">
        <v>-20.658998988979643</v>
      </c>
      <c r="AY44" s="30">
        <v>2.4299999999999998E-23</v>
      </c>
      <c r="AZ44" s="22" t="s">
        <v>55</v>
      </c>
      <c r="BA44" s="23">
        <v>1</v>
      </c>
      <c r="BB44" s="24" t="s">
        <v>273</v>
      </c>
      <c r="BC44" s="1">
        <v>0</v>
      </c>
      <c r="BD44" s="125">
        <v>44861.463287037041</v>
      </c>
    </row>
    <row r="45" spans="1:56" x14ac:dyDescent="0.2">
      <c r="A45" s="336">
        <v>46</v>
      </c>
      <c r="B45" s="25">
        <v>18</v>
      </c>
      <c r="C45" s="91" t="s">
        <v>87</v>
      </c>
      <c r="D45" s="33" t="s">
        <v>88</v>
      </c>
      <c r="E45" s="33" t="s">
        <v>55</v>
      </c>
      <c r="F45" s="33" t="s">
        <v>65</v>
      </c>
      <c r="G45" s="33">
        <v>0</v>
      </c>
      <c r="H45" s="33" t="s">
        <v>381</v>
      </c>
      <c r="I45" s="71" t="s">
        <v>264</v>
      </c>
      <c r="J45" s="35" t="s">
        <v>265</v>
      </c>
      <c r="K45" s="35">
        <v>2</v>
      </c>
      <c r="L45" s="37">
        <v>0.82064116520322405</v>
      </c>
      <c r="M45" s="37">
        <v>0</v>
      </c>
      <c r="N45" s="37">
        <v>41</v>
      </c>
      <c r="O45" s="31">
        <v>843437.08320564905</v>
      </c>
      <c r="P45" s="103">
        <v>20571.636175747539</v>
      </c>
      <c r="Q45" s="74">
        <v>859914.22015783051</v>
      </c>
      <c r="R45" s="40">
        <v>20973.517564825135</v>
      </c>
      <c r="S45" s="30">
        <v>614260.24080927181</v>
      </c>
      <c r="T45" s="22">
        <v>14981.957092909066</v>
      </c>
      <c r="U45" s="22">
        <v>557495.42306448077</v>
      </c>
      <c r="V45" s="22">
        <v>13597.449343036114</v>
      </c>
      <c r="W45" s="22">
        <v>20066.66</v>
      </c>
      <c r="X45" s="22">
        <v>489.43073170731708</v>
      </c>
      <c r="Y45" s="22">
        <v>36698.157744791024</v>
      </c>
      <c r="Z45" s="22">
        <v>895.07701816563463</v>
      </c>
      <c r="AA45" s="27">
        <v>137295.60898343168</v>
      </c>
      <c r="AB45" s="37">
        <v>3348.6733898397974</v>
      </c>
      <c r="AC45" s="30">
        <v>108358.37036512709</v>
      </c>
      <c r="AD45" s="22">
        <v>2642.88708207627</v>
      </c>
      <c r="AE45" s="22">
        <v>13540.579225853198</v>
      </c>
      <c r="AF45" s="22">
        <v>330.25802989885847</v>
      </c>
      <c r="AG45" s="22">
        <v>93299.604983647936</v>
      </c>
      <c r="AH45" s="22">
        <v>2275.6001215523884</v>
      </c>
      <c r="AI45" s="22">
        <v>1518.1861556259644</v>
      </c>
      <c r="AJ45" s="22">
        <v>37.028930625023527</v>
      </c>
      <c r="AK45" s="37">
        <v>-16477.136952181459</v>
      </c>
      <c r="AL45" s="103">
        <v>-401.88138907759651</v>
      </c>
      <c r="AM45" s="30">
        <v>841546.61318542867</v>
      </c>
      <c r="AN45" s="22">
        <v>20525.527150864113</v>
      </c>
      <c r="AO45" s="22">
        <v>786967.41057009262</v>
      </c>
      <c r="AP45" s="22">
        <v>19194.327087075428</v>
      </c>
      <c r="AQ45" s="22">
        <v>36265.651276486104</v>
      </c>
      <c r="AR45" s="22">
        <v>884.52807991429506</v>
      </c>
      <c r="AS45" s="22">
        <v>54579.202615336028</v>
      </c>
      <c r="AT45" s="22">
        <v>1331.2000637886833</v>
      </c>
      <c r="AU45" s="22">
        <v>-20204.021359070335</v>
      </c>
      <c r="AV45" s="22">
        <v>-492.78100875781303</v>
      </c>
      <c r="AW45" s="22">
        <v>-1890.4700202204072</v>
      </c>
      <c r="AX45" s="56">
        <v>-46.109024883424567</v>
      </c>
      <c r="AY45" s="30">
        <v>-3.4000000000000001E-23</v>
      </c>
      <c r="AZ45" s="22" t="s">
        <v>55</v>
      </c>
      <c r="BA45" s="23">
        <v>4</v>
      </c>
      <c r="BB45" s="24" t="s">
        <v>273</v>
      </c>
      <c r="BC45" s="1">
        <v>0</v>
      </c>
      <c r="BD45" s="125">
        <v>44861.463287037041</v>
      </c>
    </row>
    <row r="46" spans="1:56" x14ac:dyDescent="0.2">
      <c r="A46" s="336">
        <v>212</v>
      </c>
      <c r="B46" s="25">
        <v>20</v>
      </c>
      <c r="C46" s="91" t="s">
        <v>89</v>
      </c>
      <c r="D46" s="33" t="s">
        <v>90</v>
      </c>
      <c r="E46" s="33" t="s">
        <v>55</v>
      </c>
      <c r="F46" s="33" t="s">
        <v>56</v>
      </c>
      <c r="G46" s="33">
        <v>0</v>
      </c>
      <c r="H46" s="33" t="s">
        <v>381</v>
      </c>
      <c r="I46" s="71" t="s">
        <v>262</v>
      </c>
      <c r="J46" s="35" t="s">
        <v>263</v>
      </c>
      <c r="K46" s="35">
        <v>1</v>
      </c>
      <c r="L46" s="37">
        <v>0.13380356228399462</v>
      </c>
      <c r="M46" s="37">
        <v>0.48837209302325602</v>
      </c>
      <c r="N46" s="37">
        <v>76</v>
      </c>
      <c r="O46" s="31">
        <v>1156499.7270467081</v>
      </c>
      <c r="P46" s="103">
        <v>15217.101671667213</v>
      </c>
      <c r="Q46" s="74">
        <v>1185637.5333794416</v>
      </c>
      <c r="R46" s="40">
        <v>15600.49386025581</v>
      </c>
      <c r="S46" s="30">
        <v>834196.21101970796</v>
      </c>
      <c r="T46" s="22">
        <v>10976.265934469842</v>
      </c>
      <c r="U46" s="22">
        <v>801232.52959911968</v>
      </c>
      <c r="V46" s="22">
        <v>10542.533284198944</v>
      </c>
      <c r="W46" s="22">
        <v>12539.94744186047</v>
      </c>
      <c r="X46" s="22">
        <v>164.99930844553251</v>
      </c>
      <c r="Y46" s="22">
        <v>20423.733978727694</v>
      </c>
      <c r="Z46" s="22">
        <v>268.73334182536439</v>
      </c>
      <c r="AA46" s="27">
        <v>104874.76246769137</v>
      </c>
      <c r="AB46" s="37">
        <v>1379.9310851012019</v>
      </c>
      <c r="AC46" s="30">
        <v>246566.55989204225</v>
      </c>
      <c r="AD46" s="22">
        <v>3244.2968406847654</v>
      </c>
      <c r="AE46" s="22">
        <v>103764.7963548001</v>
      </c>
      <c r="AF46" s="22">
        <v>1365.326267826317</v>
      </c>
      <c r="AG46" s="22">
        <v>140552.54572578255</v>
      </c>
      <c r="AH46" s="22">
        <v>1849.3756016550331</v>
      </c>
      <c r="AI46" s="22">
        <v>2249.2178114596063</v>
      </c>
      <c r="AJ46" s="22">
        <v>29.594971203415874</v>
      </c>
      <c r="AK46" s="37">
        <v>-29137.80633273334</v>
      </c>
      <c r="AL46" s="103">
        <v>-383.39218858859658</v>
      </c>
      <c r="AM46" s="30">
        <v>1136489.2705035743</v>
      </c>
      <c r="AN46" s="22">
        <v>14953.806190836503</v>
      </c>
      <c r="AO46" s="22">
        <v>908751.86099647149</v>
      </c>
      <c r="AP46" s="22">
        <v>11957.26132890094</v>
      </c>
      <c r="AQ46" s="22">
        <v>227841.23438125703</v>
      </c>
      <c r="AR46" s="22">
        <v>2997.9109787007505</v>
      </c>
      <c r="AS46" s="22">
        <v>227737.40950710277</v>
      </c>
      <c r="AT46" s="22">
        <v>2996.544861935562</v>
      </c>
      <c r="AU46" s="22">
        <v>-19906.631668979408</v>
      </c>
      <c r="AV46" s="22">
        <v>-261.92936406551854</v>
      </c>
      <c r="AW46" s="22">
        <v>-20010.456543133892</v>
      </c>
      <c r="AX46" s="56">
        <v>-263.29548083070915</v>
      </c>
      <c r="AY46" s="30">
        <v>-2.1777423999981901E-10</v>
      </c>
      <c r="AZ46" s="22" t="s">
        <v>62</v>
      </c>
      <c r="BA46" s="23">
        <v>4</v>
      </c>
      <c r="BB46" s="24" t="s">
        <v>273</v>
      </c>
      <c r="BC46" s="1">
        <v>0</v>
      </c>
      <c r="BD46" s="125">
        <v>44861.463287037041</v>
      </c>
    </row>
    <row r="47" spans="1:56" x14ac:dyDescent="0.2">
      <c r="A47" s="336">
        <v>212</v>
      </c>
      <c r="B47" s="25">
        <v>20</v>
      </c>
      <c r="C47" s="91" t="s">
        <v>89</v>
      </c>
      <c r="D47" s="33" t="s">
        <v>90</v>
      </c>
      <c r="E47" s="33" t="s">
        <v>55</v>
      </c>
      <c r="F47" s="33" t="s">
        <v>56</v>
      </c>
      <c r="G47" s="33">
        <v>0</v>
      </c>
      <c r="H47" s="33" t="s">
        <v>381</v>
      </c>
      <c r="I47" s="71" t="s">
        <v>264</v>
      </c>
      <c r="J47" s="35" t="s">
        <v>265</v>
      </c>
      <c r="K47" s="35">
        <v>2</v>
      </c>
      <c r="L47" s="37">
        <v>0.49619580345641789</v>
      </c>
      <c r="M47" s="37">
        <v>0.51162790697674398</v>
      </c>
      <c r="N47" s="37">
        <v>228.5</v>
      </c>
      <c r="O47" s="31">
        <v>4288752.1188792177</v>
      </c>
      <c r="P47" s="103">
        <v>18769.155881309489</v>
      </c>
      <c r="Q47" s="74">
        <v>4396806.4709265968</v>
      </c>
      <c r="R47" s="40">
        <v>19242.041448256441</v>
      </c>
      <c r="S47" s="30">
        <v>3058757.1162988394</v>
      </c>
      <c r="T47" s="22">
        <v>13386.245585552908</v>
      </c>
      <c r="U47" s="22">
        <v>2709045.0695503247</v>
      </c>
      <c r="V47" s="22">
        <v>11855.777109629431</v>
      </c>
      <c r="W47" s="22">
        <v>82683.062558139529</v>
      </c>
      <c r="X47" s="22">
        <v>361.85147727850995</v>
      </c>
      <c r="Y47" s="22">
        <v>267028.98419037479</v>
      </c>
      <c r="Z47" s="22">
        <v>1168.6169986449661</v>
      </c>
      <c r="AA47" s="27">
        <v>423684.36910187028</v>
      </c>
      <c r="AB47" s="37">
        <v>1854.1985518681408</v>
      </c>
      <c r="AC47" s="30">
        <v>914364.98552588723</v>
      </c>
      <c r="AD47" s="22">
        <v>4001.5973108353924</v>
      </c>
      <c r="AE47" s="22">
        <v>384800.34177625558</v>
      </c>
      <c r="AF47" s="22">
        <v>1684.0277539442254</v>
      </c>
      <c r="AG47" s="22">
        <v>521223.66672289988</v>
      </c>
      <c r="AH47" s="22">
        <v>2281.0663751549223</v>
      </c>
      <c r="AI47" s="22">
        <v>8340.9770267318672</v>
      </c>
      <c r="AJ47" s="22">
        <v>36.503181736244493</v>
      </c>
      <c r="AK47" s="37">
        <v>-108054.35204737876</v>
      </c>
      <c r="AL47" s="103">
        <v>-472.88556694695291</v>
      </c>
      <c r="AM47" s="30">
        <v>4214545.5402765069</v>
      </c>
      <c r="AN47" s="22">
        <v>18444.400613901562</v>
      </c>
      <c r="AO47" s="22">
        <v>3370006.389311187</v>
      </c>
      <c r="AP47" s="22">
        <v>14748.386824118983</v>
      </c>
      <c r="AQ47" s="22">
        <v>844924.17409901205</v>
      </c>
      <c r="AR47" s="22">
        <v>3697.6987925558515</v>
      </c>
      <c r="AS47" s="22">
        <v>844539.15096532006</v>
      </c>
      <c r="AT47" s="22">
        <v>3696.0137897825825</v>
      </c>
      <c r="AU47" s="22">
        <v>-73821.555469018756</v>
      </c>
      <c r="AV47" s="22">
        <v>-323.07026463465536</v>
      </c>
      <c r="AW47" s="22">
        <v>-74206.578602710535</v>
      </c>
      <c r="AX47" s="56">
        <v>-324.75526740792355</v>
      </c>
      <c r="AY47" s="30">
        <v>2.1777424000012899E-10</v>
      </c>
      <c r="AZ47" s="22" t="s">
        <v>62</v>
      </c>
      <c r="BA47" s="23">
        <v>4</v>
      </c>
      <c r="BB47" s="24" t="s">
        <v>273</v>
      </c>
      <c r="BC47" s="1">
        <v>0</v>
      </c>
      <c r="BD47" s="125">
        <v>44861.463287037041</v>
      </c>
    </row>
    <row r="48" spans="1:56" x14ac:dyDescent="0.2">
      <c r="A48" s="336">
        <v>212</v>
      </c>
      <c r="B48" s="25">
        <v>20</v>
      </c>
      <c r="C48" s="91" t="s">
        <v>89</v>
      </c>
      <c r="D48" s="33" t="s">
        <v>90</v>
      </c>
      <c r="E48" s="33" t="s">
        <v>55</v>
      </c>
      <c r="F48" s="33" t="s">
        <v>56</v>
      </c>
      <c r="G48" s="33">
        <v>0</v>
      </c>
      <c r="H48" s="33" t="s">
        <v>381</v>
      </c>
      <c r="I48" s="71" t="s">
        <v>260</v>
      </c>
      <c r="J48" s="35" t="s">
        <v>261</v>
      </c>
      <c r="K48" s="35">
        <v>3</v>
      </c>
      <c r="L48" s="37">
        <v>0.37000063425958746</v>
      </c>
      <c r="M48" s="37">
        <v>0</v>
      </c>
      <c r="N48" s="37">
        <v>127</v>
      </c>
      <c r="O48" s="31">
        <v>3198013.7540740743</v>
      </c>
      <c r="P48" s="103">
        <v>25181.210662000583</v>
      </c>
      <c r="Q48" s="74">
        <v>3278587.145693962</v>
      </c>
      <c r="R48" s="40">
        <v>25815.64681648789</v>
      </c>
      <c r="S48" s="30">
        <v>2287165.5926814531</v>
      </c>
      <c r="T48" s="22">
        <v>18009.177895129549</v>
      </c>
      <c r="U48" s="22">
        <v>2055279.8908505554</v>
      </c>
      <c r="V48" s="22">
        <v>16183.306227169727</v>
      </c>
      <c r="W48" s="22">
        <v>84962.73</v>
      </c>
      <c r="X48" s="22">
        <v>668.99787401574804</v>
      </c>
      <c r="Y48" s="22">
        <v>146922.97183089753</v>
      </c>
      <c r="Z48" s="22">
        <v>1156.8737939440748</v>
      </c>
      <c r="AA48" s="27">
        <v>309602.75843043841</v>
      </c>
      <c r="AB48" s="37">
        <v>2437.816995515263</v>
      </c>
      <c r="AC48" s="30">
        <v>681818.79458207055</v>
      </c>
      <c r="AD48" s="22">
        <v>5368.6519258430744</v>
      </c>
      <c r="AE48" s="22">
        <v>286935.86186894437</v>
      </c>
      <c r="AF48" s="22">
        <v>2259.3374950310576</v>
      </c>
      <c r="AG48" s="22">
        <v>388663.27755131765</v>
      </c>
      <c r="AH48" s="22">
        <v>3060.3407681206108</v>
      </c>
      <c r="AI48" s="22">
        <v>6219.6551618085268</v>
      </c>
      <c r="AJ48" s="22">
        <v>48.973662691405721</v>
      </c>
      <c r="AK48" s="37">
        <v>-80573.391619887916</v>
      </c>
      <c r="AL48" s="103">
        <v>-634.43615448730634</v>
      </c>
      <c r="AM48" s="30">
        <v>3142679.7892199187</v>
      </c>
      <c r="AN48" s="22">
        <v>24745.510151337941</v>
      </c>
      <c r="AO48" s="22">
        <v>2512928.3496923414</v>
      </c>
      <c r="AP48" s="22">
        <v>19786.837399152293</v>
      </c>
      <c r="AQ48" s="22">
        <v>630038.54151973093</v>
      </c>
      <c r="AR48" s="22">
        <v>4960.9333977931556</v>
      </c>
      <c r="AS48" s="22">
        <v>629751.43952757725</v>
      </c>
      <c r="AT48" s="22">
        <v>4958.6727521856465</v>
      </c>
      <c r="AU48" s="22">
        <v>-55046.862862001835</v>
      </c>
      <c r="AV48" s="22">
        <v>-433.4398650551326</v>
      </c>
      <c r="AW48" s="22">
        <v>-55333.964854155573</v>
      </c>
      <c r="AX48" s="56">
        <v>-435.70051066264227</v>
      </c>
      <c r="AY48" s="30">
        <v>1.04E-22</v>
      </c>
      <c r="AZ48" s="22" t="s">
        <v>62</v>
      </c>
      <c r="BA48" s="23">
        <v>4</v>
      </c>
      <c r="BB48" s="24" t="s">
        <v>273</v>
      </c>
      <c r="BC48" s="1">
        <v>0</v>
      </c>
      <c r="BD48" s="125">
        <v>44861.463287037041</v>
      </c>
    </row>
    <row r="49" spans="1:56" x14ac:dyDescent="0.2">
      <c r="A49" s="336">
        <v>49</v>
      </c>
      <c r="B49" s="25">
        <v>21</v>
      </c>
      <c r="C49" s="91" t="s">
        <v>91</v>
      </c>
      <c r="D49" s="33" t="s">
        <v>92</v>
      </c>
      <c r="E49" s="33" t="s">
        <v>55</v>
      </c>
      <c r="F49" s="33" t="s">
        <v>65</v>
      </c>
      <c r="G49" s="33">
        <v>0</v>
      </c>
      <c r="H49" s="33" t="s">
        <v>381</v>
      </c>
      <c r="I49" s="71" t="s">
        <v>262</v>
      </c>
      <c r="J49" s="35" t="s">
        <v>263</v>
      </c>
      <c r="K49" s="35">
        <v>1</v>
      </c>
      <c r="L49" s="37">
        <v>0.22919864483322391</v>
      </c>
      <c r="M49" s="37">
        <v>0</v>
      </c>
      <c r="N49" s="37">
        <v>33</v>
      </c>
      <c r="O49" s="31">
        <v>419697.38727665052</v>
      </c>
      <c r="P49" s="103">
        <v>12718.102644746985</v>
      </c>
      <c r="Q49" s="74">
        <v>423224.12183237408</v>
      </c>
      <c r="R49" s="40">
        <v>12824.973388859818</v>
      </c>
      <c r="S49" s="30">
        <v>249666.70265317187</v>
      </c>
      <c r="T49" s="22">
        <v>7565.6576561567217</v>
      </c>
      <c r="U49" s="22">
        <v>240792.24411054244</v>
      </c>
      <c r="V49" s="22">
        <v>7296.7346700164362</v>
      </c>
      <c r="W49" s="22">
        <v>4396.3</v>
      </c>
      <c r="X49" s="22">
        <v>133.22121212121212</v>
      </c>
      <c r="Y49" s="22">
        <v>4478.1585426294105</v>
      </c>
      <c r="Z49" s="22">
        <v>135.70177401907304</v>
      </c>
      <c r="AA49" s="27">
        <v>57622.223921112018</v>
      </c>
      <c r="AB49" s="37">
        <v>1746.1279976094547</v>
      </c>
      <c r="AC49" s="30">
        <v>115935.19525809017</v>
      </c>
      <c r="AD49" s="22">
        <v>3513.1877350936406</v>
      </c>
      <c r="AE49" s="22">
        <v>54163.077753763304</v>
      </c>
      <c r="AF49" s="22">
        <v>1641.3053864776757</v>
      </c>
      <c r="AG49" s="22">
        <v>56998.792147233406</v>
      </c>
      <c r="AH49" s="22">
        <v>1727.2361256737395</v>
      </c>
      <c r="AI49" s="22">
        <v>4773.3253570934457</v>
      </c>
      <c r="AJ49" s="22">
        <v>144.64622294222562</v>
      </c>
      <c r="AK49" s="37">
        <v>-3526.7345557235758</v>
      </c>
      <c r="AL49" s="103">
        <v>-106.87074411283564</v>
      </c>
      <c r="AM49" s="30">
        <v>499810.06972800341</v>
      </c>
      <c r="AN49" s="22">
        <v>15145.759688727376</v>
      </c>
      <c r="AO49" s="22">
        <v>535472.23287082894</v>
      </c>
      <c r="AP49" s="22">
        <v>16226.431299116026</v>
      </c>
      <c r="AQ49" s="22">
        <v>-51792.705368898103</v>
      </c>
      <c r="AR49" s="22">
        <v>-1569.4759202696396</v>
      </c>
      <c r="AS49" s="22">
        <v>-35662.163142825477</v>
      </c>
      <c r="AT49" s="22">
        <v>-1080.6716103886506</v>
      </c>
      <c r="AU49" s="22">
        <v>63982.14022528028</v>
      </c>
      <c r="AV49" s="22">
        <v>1938.8527340994024</v>
      </c>
      <c r="AW49" s="22">
        <v>80112.682451352914</v>
      </c>
      <c r="AX49" s="56">
        <v>2427.6570439803909</v>
      </c>
      <c r="AY49" s="30">
        <v>-3.2000000000000003E-23</v>
      </c>
      <c r="AZ49" s="22" t="s">
        <v>55</v>
      </c>
      <c r="BA49" s="23">
        <v>3</v>
      </c>
      <c r="BB49" s="24" t="s">
        <v>273</v>
      </c>
      <c r="BC49" s="1">
        <v>0</v>
      </c>
      <c r="BD49" s="125">
        <v>44861.463287037041</v>
      </c>
    </row>
    <row r="50" spans="1:56" x14ac:dyDescent="0.2">
      <c r="A50" s="336">
        <v>49</v>
      </c>
      <c r="B50" s="25">
        <v>21</v>
      </c>
      <c r="C50" s="91" t="s">
        <v>91</v>
      </c>
      <c r="D50" s="33" t="s">
        <v>92</v>
      </c>
      <c r="E50" s="33" t="s">
        <v>55</v>
      </c>
      <c r="F50" s="33" t="s">
        <v>65</v>
      </c>
      <c r="G50" s="33">
        <v>0</v>
      </c>
      <c r="H50" s="33" t="s">
        <v>381</v>
      </c>
      <c r="I50" s="71" t="s">
        <v>264</v>
      </c>
      <c r="J50" s="35" t="s">
        <v>265</v>
      </c>
      <c r="K50" s="35">
        <v>2</v>
      </c>
      <c r="L50" s="37">
        <v>0.77080135516677617</v>
      </c>
      <c r="M50" s="37">
        <v>0</v>
      </c>
      <c r="N50" s="37">
        <v>81</v>
      </c>
      <c r="O50" s="31">
        <v>1411453.8727233496</v>
      </c>
      <c r="P50" s="103">
        <v>17425.356453374687</v>
      </c>
      <c r="Q50" s="74">
        <v>1423314.378167626</v>
      </c>
      <c r="R50" s="40">
        <v>17571.782446513902</v>
      </c>
      <c r="S50" s="30">
        <v>832632.8473468282</v>
      </c>
      <c r="T50" s="22">
        <v>10279.417868479361</v>
      </c>
      <c r="U50" s="22">
        <v>735026.8058894577</v>
      </c>
      <c r="V50" s="22">
        <v>9074.4050109809577</v>
      </c>
      <c r="W50" s="22">
        <v>33618.15</v>
      </c>
      <c r="X50" s="22">
        <v>415.03888888888889</v>
      </c>
      <c r="Y50" s="22">
        <v>63987.891457370592</v>
      </c>
      <c r="Z50" s="22">
        <v>789.97396860951335</v>
      </c>
      <c r="AA50" s="27">
        <v>200788.27607888798</v>
      </c>
      <c r="AB50" s="37">
        <v>2478.8676059121972</v>
      </c>
      <c r="AC50" s="30">
        <v>389893.25474190991</v>
      </c>
      <c r="AD50" s="22">
        <v>4813.4969721223433</v>
      </c>
      <c r="AE50" s="22">
        <v>182151.9222462367</v>
      </c>
      <c r="AF50" s="22">
        <v>2248.789163533786</v>
      </c>
      <c r="AG50" s="22">
        <v>191688.5078527666</v>
      </c>
      <c r="AH50" s="22">
        <v>2366.5247883057605</v>
      </c>
      <c r="AI50" s="22">
        <v>16052.824642906555</v>
      </c>
      <c r="AJ50" s="22">
        <v>198.18302028279695</v>
      </c>
      <c r="AK50" s="37">
        <v>-11860.505444276425</v>
      </c>
      <c r="AL50" s="103">
        <v>-146.42599313921508</v>
      </c>
      <c r="AM50" s="30">
        <v>1680875.0302719967</v>
      </c>
      <c r="AN50" s="22">
        <v>20751.5435836049</v>
      </c>
      <c r="AO50" s="22">
        <v>1800807.8671291713</v>
      </c>
      <c r="AP50" s="22">
        <v>22232.195890483596</v>
      </c>
      <c r="AQ50" s="22">
        <v>-174180.29463110192</v>
      </c>
      <c r="AR50" s="22">
        <v>-2150.3740077913812</v>
      </c>
      <c r="AS50" s="22">
        <v>-119932.83685717454</v>
      </c>
      <c r="AT50" s="22">
        <v>-1480.6523068786978</v>
      </c>
      <c r="AU50" s="22">
        <v>215173.69977471975</v>
      </c>
      <c r="AV50" s="22">
        <v>2656.4654293175272</v>
      </c>
      <c r="AW50" s="22">
        <v>269421.15754864708</v>
      </c>
      <c r="AX50" s="56">
        <v>3326.1871302302106</v>
      </c>
      <c r="AY50" s="30">
        <v>1.2E-22</v>
      </c>
      <c r="AZ50" s="22" t="s">
        <v>55</v>
      </c>
      <c r="BA50" s="23">
        <v>3</v>
      </c>
      <c r="BB50" s="24" t="s">
        <v>273</v>
      </c>
      <c r="BC50" s="1">
        <v>0</v>
      </c>
      <c r="BD50" s="125">
        <v>44861.463287037041</v>
      </c>
    </row>
    <row r="51" spans="1:56" x14ac:dyDescent="0.2">
      <c r="A51" s="336">
        <v>227</v>
      </c>
      <c r="B51" s="25">
        <v>227</v>
      </c>
      <c r="C51" s="91" t="s">
        <v>269</v>
      </c>
      <c r="D51" s="33" t="s">
        <v>270</v>
      </c>
      <c r="E51" s="33" t="s">
        <v>55</v>
      </c>
      <c r="F51" s="33" t="s">
        <v>65</v>
      </c>
      <c r="G51" s="33">
        <v>0</v>
      </c>
      <c r="H51" s="33" t="s">
        <v>381</v>
      </c>
      <c r="I51" s="71" t="s">
        <v>262</v>
      </c>
      <c r="J51" s="35" t="s">
        <v>263</v>
      </c>
      <c r="K51" s="35">
        <v>1</v>
      </c>
      <c r="L51" s="37">
        <v>0.22394490974693326</v>
      </c>
      <c r="M51" s="37">
        <v>0</v>
      </c>
      <c r="N51" s="37">
        <v>34</v>
      </c>
      <c r="O51" s="31">
        <v>469402.0526232227</v>
      </c>
      <c r="P51" s="103">
        <v>13805.942724212431</v>
      </c>
      <c r="Q51" s="74">
        <v>503390.24995623319</v>
      </c>
      <c r="R51" s="40">
        <v>14805.595586948033</v>
      </c>
      <c r="S51" s="30">
        <v>384485.28927316755</v>
      </c>
      <c r="T51" s="22">
        <v>11308.390860975516</v>
      </c>
      <c r="U51" s="22">
        <v>360359.90782815538</v>
      </c>
      <c r="V51" s="22">
        <v>10598.820818475158</v>
      </c>
      <c r="W51" s="22">
        <v>6899.25</v>
      </c>
      <c r="X51" s="22">
        <v>202.91911764705884</v>
      </c>
      <c r="Y51" s="22">
        <v>17226.131445012139</v>
      </c>
      <c r="Z51" s="22">
        <v>506.65092485329819</v>
      </c>
      <c r="AA51" s="27">
        <v>42023.251116766536</v>
      </c>
      <c r="AB51" s="37">
        <v>1235.9779740225454</v>
      </c>
      <c r="AC51" s="30">
        <v>76881.709566299091</v>
      </c>
      <c r="AD51" s="22">
        <v>2261.2267519499728</v>
      </c>
      <c r="AE51" s="22">
        <v>6718.347292407997</v>
      </c>
      <c r="AF51" s="22">
        <v>197.59844977670582</v>
      </c>
      <c r="AG51" s="22">
        <v>70163.362273891093</v>
      </c>
      <c r="AH51" s="22">
        <v>2063.6283021732675</v>
      </c>
      <c r="AI51" s="22">
        <v>0</v>
      </c>
      <c r="AJ51" s="22">
        <v>0</v>
      </c>
      <c r="AK51" s="37">
        <v>-33988.197333010474</v>
      </c>
      <c r="AL51" s="103">
        <v>-999.65286273560196</v>
      </c>
      <c r="AM51" s="30">
        <v>508296.09240325709</v>
      </c>
      <c r="AN51" s="22">
        <v>14949.885070684029</v>
      </c>
      <c r="AO51" s="22">
        <v>526479.0754052496</v>
      </c>
      <c r="AP51" s="22">
        <v>15484.678688389693</v>
      </c>
      <c r="AQ51" s="22">
        <v>-14819.498416275874</v>
      </c>
      <c r="AR51" s="22">
        <v>-435.86760047870212</v>
      </c>
      <c r="AS51" s="22">
        <v>-18182.983001992499</v>
      </c>
      <c r="AT51" s="22">
        <v>-534.79361770566175</v>
      </c>
      <c r="AU51" s="22">
        <v>42257.524365751007</v>
      </c>
      <c r="AV51" s="22">
        <v>1242.8683636985588</v>
      </c>
      <c r="AW51" s="22">
        <v>38894.039780034385</v>
      </c>
      <c r="AX51" s="56">
        <v>1143.9423464715992</v>
      </c>
      <c r="AY51" s="30">
        <v>-1.9999999999999999E-23</v>
      </c>
      <c r="AZ51" s="22" t="s">
        <v>62</v>
      </c>
      <c r="BA51" s="23">
        <v>4</v>
      </c>
      <c r="BB51" s="24" t="s">
        <v>273</v>
      </c>
      <c r="BC51" s="1">
        <v>0</v>
      </c>
      <c r="BD51" s="125">
        <v>44861.463287037041</v>
      </c>
    </row>
    <row r="52" spans="1:56" x14ac:dyDescent="0.2">
      <c r="A52" s="336">
        <v>227</v>
      </c>
      <c r="B52" s="25">
        <v>227</v>
      </c>
      <c r="C52" s="91" t="s">
        <v>269</v>
      </c>
      <c r="D52" s="33" t="s">
        <v>270</v>
      </c>
      <c r="E52" s="33" t="s">
        <v>55</v>
      </c>
      <c r="F52" s="33" t="s">
        <v>65</v>
      </c>
      <c r="G52" s="33">
        <v>0</v>
      </c>
      <c r="H52" s="33" t="s">
        <v>381</v>
      </c>
      <c r="I52" s="71" t="s">
        <v>264</v>
      </c>
      <c r="J52" s="35" t="s">
        <v>265</v>
      </c>
      <c r="K52" s="35">
        <v>2</v>
      </c>
      <c r="L52" s="37">
        <v>0.77605509025306674</v>
      </c>
      <c r="M52" s="37">
        <v>0</v>
      </c>
      <c r="N52" s="37">
        <v>105.5</v>
      </c>
      <c r="O52" s="31">
        <v>1626658.3273767773</v>
      </c>
      <c r="P52" s="103">
        <v>15418.562344803577</v>
      </c>
      <c r="Q52" s="74">
        <v>1744440.480043767</v>
      </c>
      <c r="R52" s="40">
        <v>16534.980853495421</v>
      </c>
      <c r="S52" s="30">
        <v>1328384.7407268325</v>
      </c>
      <c r="T52" s="22">
        <v>12591.324556652442</v>
      </c>
      <c r="U52" s="22">
        <v>1177392.6921718447</v>
      </c>
      <c r="V52" s="22">
        <v>11160.120304946395</v>
      </c>
      <c r="W52" s="22">
        <v>62191.68</v>
      </c>
      <c r="X52" s="22">
        <v>589.49459715639807</v>
      </c>
      <c r="Y52" s="22">
        <v>88800.368554987872</v>
      </c>
      <c r="Z52" s="22">
        <v>841.70965454964789</v>
      </c>
      <c r="AA52" s="27">
        <v>149631.09888323347</v>
      </c>
      <c r="AB52" s="37">
        <v>1418.3042548173787</v>
      </c>
      <c r="AC52" s="30">
        <v>266424.64043370093</v>
      </c>
      <c r="AD52" s="22">
        <v>2525.3520420256004</v>
      </c>
      <c r="AE52" s="22">
        <v>23281.652707592002</v>
      </c>
      <c r="AF52" s="22">
        <v>220.67917258381044</v>
      </c>
      <c r="AG52" s="22">
        <v>243142.98772610893</v>
      </c>
      <c r="AH52" s="22">
        <v>2304.6728694417902</v>
      </c>
      <c r="AI52" s="22">
        <v>0</v>
      </c>
      <c r="AJ52" s="22">
        <v>0</v>
      </c>
      <c r="AK52" s="37">
        <v>-117782.15266698954</v>
      </c>
      <c r="AL52" s="103">
        <v>-1116.4185086918437</v>
      </c>
      <c r="AM52" s="30">
        <v>1761441.1075967429</v>
      </c>
      <c r="AN52" s="22">
        <v>16696.124242623155</v>
      </c>
      <c r="AO52" s="22">
        <v>1824452.1245947503</v>
      </c>
      <c r="AP52" s="22">
        <v>17293.385067248819</v>
      </c>
      <c r="AQ52" s="22">
        <v>-51355.251583724123</v>
      </c>
      <c r="AR52" s="22">
        <v>-486.7796358646836</v>
      </c>
      <c r="AS52" s="22">
        <v>-63011.016998007501</v>
      </c>
      <c r="AT52" s="22">
        <v>-597.26082462566353</v>
      </c>
      <c r="AU52" s="22">
        <v>146438.54563424902</v>
      </c>
      <c r="AV52" s="22">
        <v>1388.0430865805592</v>
      </c>
      <c r="AW52" s="22">
        <v>134782.78021996564</v>
      </c>
      <c r="AX52" s="56">
        <v>1277.5618978195794</v>
      </c>
      <c r="AY52" s="30">
        <v>4.0000000000000004E-23</v>
      </c>
      <c r="AZ52" s="22" t="s">
        <v>62</v>
      </c>
      <c r="BA52" s="23">
        <v>2</v>
      </c>
      <c r="BB52" s="24" t="s">
        <v>273</v>
      </c>
      <c r="BC52" s="1">
        <v>0</v>
      </c>
      <c r="BD52" s="125">
        <v>44861.463287037041</v>
      </c>
    </row>
    <row r="53" spans="1:56" x14ac:dyDescent="0.2">
      <c r="A53" s="336">
        <v>52</v>
      </c>
      <c r="B53" s="25">
        <v>24</v>
      </c>
      <c r="C53" s="91" t="s">
        <v>93</v>
      </c>
      <c r="D53" s="33" t="s">
        <v>94</v>
      </c>
      <c r="E53" s="33" t="s">
        <v>55</v>
      </c>
      <c r="F53" s="33" t="s">
        <v>60</v>
      </c>
      <c r="G53" s="33">
        <v>0</v>
      </c>
      <c r="H53" s="33" t="s">
        <v>381</v>
      </c>
      <c r="I53" s="71" t="s">
        <v>260</v>
      </c>
      <c r="J53" s="35" t="s">
        <v>261</v>
      </c>
      <c r="K53" s="35">
        <v>3</v>
      </c>
      <c r="L53" s="37">
        <v>1</v>
      </c>
      <c r="M53" s="37">
        <v>0</v>
      </c>
      <c r="N53" s="37">
        <v>114.5</v>
      </c>
      <c r="O53" s="31">
        <v>2531772.7200000002</v>
      </c>
      <c r="P53" s="103">
        <v>22111.552139737989</v>
      </c>
      <c r="Q53" s="74">
        <v>2668218.33</v>
      </c>
      <c r="R53" s="40">
        <v>23303.216855895196</v>
      </c>
      <c r="S53" s="30">
        <v>2106531.4300000002</v>
      </c>
      <c r="T53" s="22">
        <v>18397.654410480351</v>
      </c>
      <c r="U53" s="22">
        <v>1818667.2</v>
      </c>
      <c r="V53" s="22">
        <v>15883.556331877729</v>
      </c>
      <c r="W53" s="22">
        <v>110322.89</v>
      </c>
      <c r="X53" s="22">
        <v>963.51868995633185</v>
      </c>
      <c r="Y53" s="22">
        <v>177541.34</v>
      </c>
      <c r="Z53" s="22">
        <v>1550.579388646288</v>
      </c>
      <c r="AA53" s="27">
        <v>211473</v>
      </c>
      <c r="AB53" s="37">
        <v>1846.9257641921397</v>
      </c>
      <c r="AC53" s="30">
        <v>350213.9</v>
      </c>
      <c r="AD53" s="22">
        <v>3058.636681222707</v>
      </c>
      <c r="AE53" s="22">
        <v>50000</v>
      </c>
      <c r="AF53" s="22">
        <v>436.6812227074235</v>
      </c>
      <c r="AG53" s="22">
        <v>300213.90000000002</v>
      </c>
      <c r="AH53" s="22">
        <v>2621.9554585152832</v>
      </c>
      <c r="AI53" s="22">
        <v>0</v>
      </c>
      <c r="AJ53" s="22">
        <v>0</v>
      </c>
      <c r="AK53" s="37">
        <v>-136445.60999999999</v>
      </c>
      <c r="AL53" s="103">
        <v>-1191.6647161572052</v>
      </c>
      <c r="AM53" s="30">
        <v>2677474.98</v>
      </c>
      <c r="AN53" s="22">
        <v>23384.060960698691</v>
      </c>
      <c r="AO53" s="22">
        <v>2507901.98</v>
      </c>
      <c r="AP53" s="22">
        <v>21903.074061135372</v>
      </c>
      <c r="AQ53" s="22">
        <v>224498.8</v>
      </c>
      <c r="AR53" s="22">
        <v>1960.6882096069867</v>
      </c>
      <c r="AS53" s="22">
        <v>169573</v>
      </c>
      <c r="AT53" s="22">
        <v>1480.9868995633185</v>
      </c>
      <c r="AU53" s="22">
        <v>200628.06</v>
      </c>
      <c r="AV53" s="22">
        <v>1752.2101310043668</v>
      </c>
      <c r="AW53" s="22">
        <v>145702.26</v>
      </c>
      <c r="AX53" s="56">
        <v>1272.5088209606986</v>
      </c>
      <c r="AY53" s="30">
        <v>0</v>
      </c>
      <c r="AZ53" s="22" t="s">
        <v>62</v>
      </c>
      <c r="BA53" s="23">
        <v>3</v>
      </c>
      <c r="BB53" s="24" t="s">
        <v>273</v>
      </c>
      <c r="BC53" s="1">
        <v>0</v>
      </c>
      <c r="BD53" s="125">
        <v>44861.463287037041</v>
      </c>
    </row>
    <row r="54" spans="1:56" x14ac:dyDescent="0.2">
      <c r="A54" s="336">
        <v>18</v>
      </c>
      <c r="B54" s="25">
        <v>25</v>
      </c>
      <c r="C54" s="91" t="s">
        <v>95</v>
      </c>
      <c r="D54" s="33" t="s">
        <v>96</v>
      </c>
      <c r="E54" s="33" t="s">
        <v>55</v>
      </c>
      <c r="F54" s="33" t="s">
        <v>56</v>
      </c>
      <c r="G54" s="33">
        <v>0</v>
      </c>
      <c r="H54" s="33" t="s">
        <v>381</v>
      </c>
      <c r="I54" s="71" t="s">
        <v>262</v>
      </c>
      <c r="J54" s="35" t="s">
        <v>263</v>
      </c>
      <c r="K54" s="35">
        <v>1</v>
      </c>
      <c r="L54" s="37">
        <v>0.11834652083498205</v>
      </c>
      <c r="M54" s="37">
        <v>0.59574468085106402</v>
      </c>
      <c r="N54" s="37">
        <v>99.5</v>
      </c>
      <c r="O54" s="31">
        <v>1232363.6616993055</v>
      </c>
      <c r="P54" s="103">
        <v>12385.564439189</v>
      </c>
      <c r="Q54" s="74">
        <v>1240565.7442510123</v>
      </c>
      <c r="R54" s="40">
        <v>12467.997429658415</v>
      </c>
      <c r="S54" s="30">
        <v>824962.08106216183</v>
      </c>
      <c r="T54" s="22">
        <v>8291.0761915795156</v>
      </c>
      <c r="U54" s="22">
        <v>764742.45152806083</v>
      </c>
      <c r="V54" s="22">
        <v>7685.8537842016158</v>
      </c>
      <c r="W54" s="22">
        <v>16162.62744680851</v>
      </c>
      <c r="X54" s="22">
        <v>162.43846680209558</v>
      </c>
      <c r="Y54" s="22">
        <v>44057.002087292494</v>
      </c>
      <c r="Z54" s="22">
        <v>442.78394057580391</v>
      </c>
      <c r="AA54" s="27">
        <v>123073.47378196022</v>
      </c>
      <c r="AB54" s="37">
        <v>1236.919334492062</v>
      </c>
      <c r="AC54" s="30">
        <v>292530.18940689036</v>
      </c>
      <c r="AD54" s="22">
        <v>2940.0019035868372</v>
      </c>
      <c r="AE54" s="22">
        <v>73710.000264693546</v>
      </c>
      <c r="AF54" s="22">
        <v>740.80402276073914</v>
      </c>
      <c r="AG54" s="22">
        <v>207179.15788411067</v>
      </c>
      <c r="AH54" s="22">
        <v>2082.2025918001068</v>
      </c>
      <c r="AI54" s="22">
        <v>11641.031258086134</v>
      </c>
      <c r="AJ54" s="22">
        <v>116.99528902599127</v>
      </c>
      <c r="AK54" s="37">
        <v>-8202.0825517069752</v>
      </c>
      <c r="AL54" s="103">
        <v>-82.432990469416822</v>
      </c>
      <c r="AM54" s="30">
        <v>1232112.4274206201</v>
      </c>
      <c r="AN54" s="22">
        <v>12383.039471564021</v>
      </c>
      <c r="AO54" s="22">
        <v>1123424.2844975018</v>
      </c>
      <c r="AP54" s="22">
        <v>11290.696326608058</v>
      </c>
      <c r="AQ54" s="22">
        <v>138533.44312245288</v>
      </c>
      <c r="AR54" s="22">
        <v>1392.2959107784206</v>
      </c>
      <c r="AS54" s="22">
        <v>108688.14292311836</v>
      </c>
      <c r="AT54" s="22">
        <v>1092.343144955963</v>
      </c>
      <c r="AU54" s="22">
        <v>29594.065920649577</v>
      </c>
      <c r="AV54" s="22">
        <v>297.42779819748318</v>
      </c>
      <c r="AW54" s="22">
        <v>-251.23427868517228</v>
      </c>
      <c r="AX54" s="56">
        <v>-2.5249676249766058</v>
      </c>
      <c r="AY54" s="30">
        <v>-2.13917120000097E-10</v>
      </c>
      <c r="AZ54" s="22" t="s">
        <v>55</v>
      </c>
      <c r="BA54" s="23">
        <v>3</v>
      </c>
      <c r="BB54" s="24" t="s">
        <v>273</v>
      </c>
      <c r="BC54" s="1">
        <v>0</v>
      </c>
      <c r="BD54" s="125">
        <v>44861.463287037041</v>
      </c>
    </row>
    <row r="55" spans="1:56" x14ac:dyDescent="0.2">
      <c r="A55" s="336">
        <v>18</v>
      </c>
      <c r="B55" s="25">
        <v>25</v>
      </c>
      <c r="C55" s="91" t="s">
        <v>95</v>
      </c>
      <c r="D55" s="33" t="s">
        <v>96</v>
      </c>
      <c r="E55" s="33" t="s">
        <v>55</v>
      </c>
      <c r="F55" s="33" t="s">
        <v>56</v>
      </c>
      <c r="G55" s="33">
        <v>0</v>
      </c>
      <c r="H55" s="33" t="s">
        <v>381</v>
      </c>
      <c r="I55" s="71" t="s">
        <v>264</v>
      </c>
      <c r="J55" s="35" t="s">
        <v>265</v>
      </c>
      <c r="K55" s="35">
        <v>2</v>
      </c>
      <c r="L55" s="37">
        <v>0.56408067573446541</v>
      </c>
      <c r="M55" s="37">
        <v>0.40425531914893598</v>
      </c>
      <c r="N55" s="37">
        <v>331.5</v>
      </c>
      <c r="O55" s="31">
        <v>5873873.7914504353</v>
      </c>
      <c r="P55" s="103">
        <v>17719.07629396813</v>
      </c>
      <c r="Q55" s="74">
        <v>5984144.7693346515</v>
      </c>
      <c r="R55" s="40">
        <v>18051.718761190503</v>
      </c>
      <c r="S55" s="30">
        <v>3990752.0558610093</v>
      </c>
      <c r="T55" s="22">
        <v>12038.467740153876</v>
      </c>
      <c r="U55" s="22">
        <v>3471603.9407922025</v>
      </c>
      <c r="V55" s="22">
        <v>10472.410077804534</v>
      </c>
      <c r="W55" s="22">
        <v>117266.38255319148</v>
      </c>
      <c r="X55" s="22">
        <v>353.74474375020054</v>
      </c>
      <c r="Y55" s="22">
        <v>401881.73251561512</v>
      </c>
      <c r="Z55" s="22">
        <v>1212.3129185991402</v>
      </c>
      <c r="AA55" s="27">
        <v>599092.09737480129</v>
      </c>
      <c r="AB55" s="37">
        <v>1807.2159800144834</v>
      </c>
      <c r="AC55" s="30">
        <v>1394300.6160988412</v>
      </c>
      <c r="AD55" s="22">
        <v>4206.0350410221445</v>
      </c>
      <c r="AE55" s="22">
        <v>351327.49542904855</v>
      </c>
      <c r="AF55" s="22">
        <v>1059.8114492580648</v>
      </c>
      <c r="AG55" s="22">
        <v>987487.91728588147</v>
      </c>
      <c r="AH55" s="22">
        <v>2978.847412627093</v>
      </c>
      <c r="AI55" s="22">
        <v>55485.203383911154</v>
      </c>
      <c r="AJ55" s="22">
        <v>167.37617913698691</v>
      </c>
      <c r="AK55" s="37">
        <v>-110270.97788421637</v>
      </c>
      <c r="AL55" s="103">
        <v>-332.64246722237209</v>
      </c>
      <c r="AM55" s="30">
        <v>5872676.3215063401</v>
      </c>
      <c r="AN55" s="22">
        <v>17715.464016610375</v>
      </c>
      <c r="AO55" s="22">
        <v>5354630.8337992402</v>
      </c>
      <c r="AP55" s="22">
        <v>16152.732530314448</v>
      </c>
      <c r="AQ55" s="22">
        <v>660298.56777366903</v>
      </c>
      <c r="AR55" s="22">
        <v>1991.8508831784884</v>
      </c>
      <c r="AS55" s="22">
        <v>518045.48770709988</v>
      </c>
      <c r="AT55" s="22">
        <v>1562.731486295927</v>
      </c>
      <c r="AU55" s="22">
        <v>141055.61012247272</v>
      </c>
      <c r="AV55" s="22">
        <v>425.50711952480464</v>
      </c>
      <c r="AW55" s="22">
        <v>-1197.4699440962104</v>
      </c>
      <c r="AX55" s="56">
        <v>-3.6122773577562914</v>
      </c>
      <c r="AY55" s="30">
        <v>2.1391711999989002E-10</v>
      </c>
      <c r="AZ55" s="22" t="s">
        <v>55</v>
      </c>
      <c r="BA55" s="23">
        <v>3</v>
      </c>
      <c r="BB55" s="24" t="s">
        <v>273</v>
      </c>
      <c r="BC55" s="1">
        <v>0</v>
      </c>
      <c r="BD55" s="125">
        <v>44861.463287037041</v>
      </c>
    </row>
    <row r="56" spans="1:56" x14ac:dyDescent="0.2">
      <c r="A56" s="336">
        <v>18</v>
      </c>
      <c r="B56" s="25">
        <v>25</v>
      </c>
      <c r="C56" s="91" t="s">
        <v>95</v>
      </c>
      <c r="D56" s="33" t="s">
        <v>96</v>
      </c>
      <c r="E56" s="33" t="s">
        <v>55</v>
      </c>
      <c r="F56" s="33" t="s">
        <v>56</v>
      </c>
      <c r="G56" s="33">
        <v>0</v>
      </c>
      <c r="H56" s="33" t="s">
        <v>381</v>
      </c>
      <c r="I56" s="71" t="s">
        <v>260</v>
      </c>
      <c r="J56" s="35" t="s">
        <v>261</v>
      </c>
      <c r="K56" s="35">
        <v>3</v>
      </c>
      <c r="L56" s="37">
        <v>0.31757280343055266</v>
      </c>
      <c r="M56" s="37">
        <v>0</v>
      </c>
      <c r="N56" s="37">
        <v>147.5</v>
      </c>
      <c r="O56" s="31">
        <v>3306942.8668502592</v>
      </c>
      <c r="P56" s="103">
        <v>22419.951639662773</v>
      </c>
      <c r="Q56" s="74">
        <v>3328952.4564143359</v>
      </c>
      <c r="R56" s="40">
        <v>22569.169196029397</v>
      </c>
      <c r="S56" s="30">
        <v>2191391.7030768292</v>
      </c>
      <c r="T56" s="22">
        <v>14856.89290221579</v>
      </c>
      <c r="U56" s="22">
        <v>1824535.5576797365</v>
      </c>
      <c r="V56" s="22">
        <v>12369.732594438892</v>
      </c>
      <c r="W56" s="22">
        <v>107679.29</v>
      </c>
      <c r="X56" s="22">
        <v>730.0290847457627</v>
      </c>
      <c r="Y56" s="22">
        <v>259176.8553970925</v>
      </c>
      <c r="Z56" s="22">
        <v>1757.1312230311353</v>
      </c>
      <c r="AA56" s="27">
        <v>352580.9188432385</v>
      </c>
      <c r="AB56" s="37">
        <v>2390.3791108016167</v>
      </c>
      <c r="AC56" s="30">
        <v>784979.83449426852</v>
      </c>
      <c r="AD56" s="22">
        <v>5321.8971830119899</v>
      </c>
      <c r="AE56" s="22">
        <v>197794.50430625799</v>
      </c>
      <c r="AF56" s="22">
        <v>1340.9796902119185</v>
      </c>
      <c r="AG56" s="22">
        <v>555947.61483000789</v>
      </c>
      <c r="AH56" s="22">
        <v>3769.1363717288664</v>
      </c>
      <c r="AI56" s="22">
        <v>31237.715358002708</v>
      </c>
      <c r="AJ56" s="22">
        <v>211.78112107120481</v>
      </c>
      <c r="AK56" s="37">
        <v>-22009.589564076683</v>
      </c>
      <c r="AL56" s="103">
        <v>-149.21755636662155</v>
      </c>
      <c r="AM56" s="30">
        <v>3306268.7010730407</v>
      </c>
      <c r="AN56" s="22">
        <v>22415.381024224003</v>
      </c>
      <c r="AO56" s="22">
        <v>3014613.3317032587</v>
      </c>
      <c r="AP56" s="22">
        <v>20438.056486123787</v>
      </c>
      <c r="AQ56" s="22">
        <v>371742.68910387816</v>
      </c>
      <c r="AR56" s="22">
        <v>2520.289417653411</v>
      </c>
      <c r="AS56" s="22">
        <v>291655.36936978181</v>
      </c>
      <c r="AT56" s="22">
        <v>1977.3245381002159</v>
      </c>
      <c r="AU56" s="22">
        <v>79413.153956877708</v>
      </c>
      <c r="AV56" s="22">
        <v>538.39426411442514</v>
      </c>
      <c r="AW56" s="22">
        <v>-674.16577721861734</v>
      </c>
      <c r="AX56" s="56">
        <v>-4.5706154387702869</v>
      </c>
      <c r="AY56" s="30">
        <v>1.1E-22</v>
      </c>
      <c r="AZ56" s="22" t="s">
        <v>55</v>
      </c>
      <c r="BA56" s="23">
        <v>2</v>
      </c>
      <c r="BB56" s="24" t="s">
        <v>273</v>
      </c>
      <c r="BC56" s="1">
        <v>0</v>
      </c>
      <c r="BD56" s="125">
        <v>44861.463287037041</v>
      </c>
    </row>
    <row r="57" spans="1:56" x14ac:dyDescent="0.2">
      <c r="A57" s="336">
        <v>53</v>
      </c>
      <c r="B57" s="25">
        <v>26</v>
      </c>
      <c r="C57" s="91" t="s">
        <v>97</v>
      </c>
      <c r="D57" s="33" t="s">
        <v>98</v>
      </c>
      <c r="E57" s="33" t="s">
        <v>55</v>
      </c>
      <c r="F57" s="33" t="s">
        <v>56</v>
      </c>
      <c r="G57" s="33">
        <v>0</v>
      </c>
      <c r="H57" s="33" t="s">
        <v>381</v>
      </c>
      <c r="I57" s="71" t="s">
        <v>262</v>
      </c>
      <c r="J57" s="35" t="s">
        <v>263</v>
      </c>
      <c r="K57" s="35">
        <v>1</v>
      </c>
      <c r="L57" s="37">
        <v>0.15897783686309302</v>
      </c>
      <c r="M57" s="37">
        <v>0</v>
      </c>
      <c r="N57" s="37">
        <v>101.5</v>
      </c>
      <c r="O57" s="31">
        <v>1670688.8382636958</v>
      </c>
      <c r="P57" s="103">
        <v>16459.988554322124</v>
      </c>
      <c r="Q57" s="74">
        <v>1743851.7280983482</v>
      </c>
      <c r="R57" s="40">
        <v>17180.805202939391</v>
      </c>
      <c r="S57" s="30">
        <v>1152124.6329891654</v>
      </c>
      <c r="T57" s="22">
        <v>11350.981605804585</v>
      </c>
      <c r="U57" s="22">
        <v>1033129.3156365975</v>
      </c>
      <c r="V57" s="22">
        <v>10178.613947158596</v>
      </c>
      <c r="W57" s="22">
        <v>13350.55</v>
      </c>
      <c r="X57" s="22">
        <v>131.53251231527094</v>
      </c>
      <c r="Y57" s="22">
        <v>105644.76735256803</v>
      </c>
      <c r="Z57" s="22">
        <v>1040.8351463307195</v>
      </c>
      <c r="AA57" s="27">
        <v>153593.1049098167</v>
      </c>
      <c r="AB57" s="37">
        <v>1513.2325606878489</v>
      </c>
      <c r="AC57" s="30">
        <v>438133.99019936624</v>
      </c>
      <c r="AD57" s="22">
        <v>4316.5910364469564</v>
      </c>
      <c r="AE57" s="22">
        <v>214895.40553194698</v>
      </c>
      <c r="AF57" s="22">
        <v>2117.1961136152404</v>
      </c>
      <c r="AG57" s="22">
        <v>213204.64285156221</v>
      </c>
      <c r="AH57" s="22">
        <v>2100.5383532173614</v>
      </c>
      <c r="AI57" s="22">
        <v>10033.941815857017</v>
      </c>
      <c r="AJ57" s="22">
        <v>98.856569614354839</v>
      </c>
      <c r="AK57" s="37">
        <v>-73162.889834652364</v>
      </c>
      <c r="AL57" s="103">
        <v>-720.81664861726472</v>
      </c>
      <c r="AM57" s="30">
        <v>1679715.9845671474</v>
      </c>
      <c r="AN57" s="22">
        <v>16548.925956326577</v>
      </c>
      <c r="AO57" s="22">
        <v>1171182.926278102</v>
      </c>
      <c r="AP57" s="22">
        <v>11538.748042148789</v>
      </c>
      <c r="AQ57" s="22">
        <v>525782.56693106692</v>
      </c>
      <c r="AR57" s="22">
        <v>5180.123812128737</v>
      </c>
      <c r="AS57" s="22">
        <v>508533.05828904553</v>
      </c>
      <c r="AT57" s="22">
        <v>5010.1779141777879</v>
      </c>
      <c r="AU57" s="22">
        <v>26276.65494547307</v>
      </c>
      <c r="AV57" s="22">
        <v>258.88329995539965</v>
      </c>
      <c r="AW57" s="22">
        <v>9027.146303451631</v>
      </c>
      <c r="AX57" s="56">
        <v>88.937402004449552</v>
      </c>
      <c r="AY57" s="30">
        <v>2.7000000000000002E-22</v>
      </c>
      <c r="AZ57" s="22" t="s">
        <v>62</v>
      </c>
      <c r="BA57" s="23">
        <v>5</v>
      </c>
      <c r="BB57" s="24" t="s">
        <v>273</v>
      </c>
      <c r="BC57" s="1">
        <v>0</v>
      </c>
      <c r="BD57" s="125">
        <v>44861.463287037041</v>
      </c>
    </row>
    <row r="58" spans="1:56" x14ac:dyDescent="0.2">
      <c r="A58" s="336">
        <v>53</v>
      </c>
      <c r="B58" s="25">
        <v>26</v>
      </c>
      <c r="C58" s="91" t="s">
        <v>97</v>
      </c>
      <c r="D58" s="33" t="s">
        <v>98</v>
      </c>
      <c r="E58" s="33" t="s">
        <v>55</v>
      </c>
      <c r="F58" s="33" t="s">
        <v>56</v>
      </c>
      <c r="G58" s="33">
        <v>0</v>
      </c>
      <c r="H58" s="33" t="s">
        <v>381</v>
      </c>
      <c r="I58" s="71" t="s">
        <v>264</v>
      </c>
      <c r="J58" s="35" t="s">
        <v>265</v>
      </c>
      <c r="K58" s="35">
        <v>2</v>
      </c>
      <c r="L58" s="37">
        <v>0.43905410775833265</v>
      </c>
      <c r="M58" s="37">
        <v>0</v>
      </c>
      <c r="N58" s="37">
        <v>278</v>
      </c>
      <c r="O58" s="31">
        <v>4613994.0742643289</v>
      </c>
      <c r="P58" s="103">
        <v>16597.100986562335</v>
      </c>
      <c r="Q58" s="74">
        <v>4816050.335383527</v>
      </c>
      <c r="R58" s="40">
        <v>17323.922069724918</v>
      </c>
      <c r="S58" s="30">
        <v>3171523.0480436394</v>
      </c>
      <c r="T58" s="22">
        <v>11408.356287926761</v>
      </c>
      <c r="U58" s="22">
        <v>2732602.2899518032</v>
      </c>
      <c r="V58" s="22">
        <v>9829.5046401144009</v>
      </c>
      <c r="W58" s="22">
        <v>69957.22</v>
      </c>
      <c r="X58" s="22">
        <v>251.64467625899277</v>
      </c>
      <c r="Y58" s="22">
        <v>368963.53809183615</v>
      </c>
      <c r="Z58" s="22">
        <v>1327.2069715533673</v>
      </c>
      <c r="AA58" s="27">
        <v>434518.82363661448</v>
      </c>
      <c r="AB58" s="37">
        <v>1563.0173512108431</v>
      </c>
      <c r="AC58" s="30">
        <v>1210008.4637032731</v>
      </c>
      <c r="AD58" s="22">
        <v>4352.5484305873124</v>
      </c>
      <c r="AE58" s="22">
        <v>593483.42133027036</v>
      </c>
      <c r="AF58" s="22">
        <v>2134.8324508283104</v>
      </c>
      <c r="AG58" s="22">
        <v>588813.98869289784</v>
      </c>
      <c r="AH58" s="22">
        <v>2118.0359305499919</v>
      </c>
      <c r="AI58" s="22">
        <v>27711.05368010488</v>
      </c>
      <c r="AJ58" s="22">
        <v>99.680049209010349</v>
      </c>
      <c r="AK58" s="37">
        <v>-202056.26111919861</v>
      </c>
      <c r="AL58" s="103">
        <v>-726.82108316258484</v>
      </c>
      <c r="AM58" s="30">
        <v>4638924.629013787</v>
      </c>
      <c r="AN58" s="22">
        <v>16686.779241056789</v>
      </c>
      <c r="AO58" s="22">
        <v>3234492.837901989</v>
      </c>
      <c r="AP58" s="22">
        <v>11634.866323388449</v>
      </c>
      <c r="AQ58" s="22">
        <v>1452070.3033442576</v>
      </c>
      <c r="AR58" s="22">
        <v>5223.2744724613576</v>
      </c>
      <c r="AS58" s="22">
        <v>1404431.7911117985</v>
      </c>
      <c r="AT58" s="22">
        <v>5051.9129176683391</v>
      </c>
      <c r="AU58" s="22">
        <v>72569.066981918164</v>
      </c>
      <c r="AV58" s="22">
        <v>261.03980928747541</v>
      </c>
      <c r="AW58" s="22">
        <v>24930.554749458901</v>
      </c>
      <c r="AX58" s="56">
        <v>89.678254494456482</v>
      </c>
      <c r="AY58" s="30">
        <v>-1.26E-22</v>
      </c>
      <c r="AZ58" s="22" t="s">
        <v>62</v>
      </c>
      <c r="BA58" s="23">
        <v>3</v>
      </c>
      <c r="BB58" s="24" t="s">
        <v>273</v>
      </c>
      <c r="BC58" s="1">
        <v>0</v>
      </c>
      <c r="BD58" s="125">
        <v>44861.463287037041</v>
      </c>
    </row>
    <row r="59" spans="1:56" x14ac:dyDescent="0.2">
      <c r="A59" s="336">
        <v>53</v>
      </c>
      <c r="B59" s="25">
        <v>26</v>
      </c>
      <c r="C59" s="91" t="s">
        <v>97</v>
      </c>
      <c r="D59" s="33" t="s">
        <v>98</v>
      </c>
      <c r="E59" s="33" t="s">
        <v>55</v>
      </c>
      <c r="F59" s="33" t="s">
        <v>56</v>
      </c>
      <c r="G59" s="33">
        <v>0</v>
      </c>
      <c r="H59" s="33" t="s">
        <v>381</v>
      </c>
      <c r="I59" s="71" t="s">
        <v>260</v>
      </c>
      <c r="J59" s="35" t="s">
        <v>261</v>
      </c>
      <c r="K59" s="35">
        <v>3</v>
      </c>
      <c r="L59" s="37">
        <v>0.40196805537857433</v>
      </c>
      <c r="M59" s="37">
        <v>0</v>
      </c>
      <c r="N59" s="37">
        <v>174.5</v>
      </c>
      <c r="O59" s="31">
        <v>4224258.9074719753</v>
      </c>
      <c r="P59" s="103">
        <v>24207.78743536949</v>
      </c>
      <c r="Q59" s="74">
        <v>4409247.8665181249</v>
      </c>
      <c r="R59" s="40">
        <v>25267.896083198426</v>
      </c>
      <c r="S59" s="30">
        <v>2883610.0189671954</v>
      </c>
      <c r="T59" s="22">
        <v>16524.985782046962</v>
      </c>
      <c r="U59" s="22">
        <v>2484353.7144115991</v>
      </c>
      <c r="V59" s="22">
        <v>14236.98403674269</v>
      </c>
      <c r="W59" s="22">
        <v>88027.88</v>
      </c>
      <c r="X59" s="22">
        <v>504.45776504297993</v>
      </c>
      <c r="Y59" s="22">
        <v>311228.42455559585</v>
      </c>
      <c r="Z59" s="22">
        <v>1783.5439802612939</v>
      </c>
      <c r="AA59" s="27">
        <v>417836.46145356895</v>
      </c>
      <c r="AB59" s="37">
        <v>2394.4782891321997</v>
      </c>
      <c r="AC59" s="30">
        <v>1107801.3860973609</v>
      </c>
      <c r="AD59" s="22">
        <v>6348.4320120192588</v>
      </c>
      <c r="AE59" s="22">
        <v>543353.02313778282</v>
      </c>
      <c r="AF59" s="22">
        <v>3113.7709062337117</v>
      </c>
      <c r="AG59" s="22">
        <v>539078.00845554005</v>
      </c>
      <c r="AH59" s="22">
        <v>3089.2722547595413</v>
      </c>
      <c r="AI59" s="22">
        <v>25370.354504038103</v>
      </c>
      <c r="AJ59" s="22">
        <v>145.38885102600631</v>
      </c>
      <c r="AK59" s="37">
        <v>-184988.95904614907</v>
      </c>
      <c r="AL59" s="103">
        <v>-1060.1086478289342</v>
      </c>
      <c r="AM59" s="30">
        <v>4247083.6264190655</v>
      </c>
      <c r="AN59" s="22">
        <v>24338.5881170147</v>
      </c>
      <c r="AO59" s="22">
        <v>2961281.4758199095</v>
      </c>
      <c r="AP59" s="22">
        <v>16970.094417306071</v>
      </c>
      <c r="AQ59" s="22">
        <v>1329416.7297246754</v>
      </c>
      <c r="AR59" s="22">
        <v>7618.4339812302314</v>
      </c>
      <c r="AS59" s="22">
        <v>1285802.150599156</v>
      </c>
      <c r="AT59" s="22">
        <v>7368.4936997086306</v>
      </c>
      <c r="AU59" s="22">
        <v>66439.29807260877</v>
      </c>
      <c r="AV59" s="22">
        <v>380.74096316681238</v>
      </c>
      <c r="AW59" s="22">
        <v>22824.71894708947</v>
      </c>
      <c r="AX59" s="56">
        <v>130.80068164521185</v>
      </c>
      <c r="AY59" s="30">
        <v>-1.4399999999999999E-22</v>
      </c>
      <c r="AZ59" s="22" t="s">
        <v>62</v>
      </c>
      <c r="BA59" s="23">
        <v>4</v>
      </c>
      <c r="BB59" s="24" t="s">
        <v>273</v>
      </c>
      <c r="BC59" s="1">
        <v>0</v>
      </c>
      <c r="BD59" s="125">
        <v>44861.463287037041</v>
      </c>
    </row>
    <row r="60" spans="1:56" x14ac:dyDescent="0.2">
      <c r="A60" s="336">
        <v>55</v>
      </c>
      <c r="B60" s="25">
        <v>27</v>
      </c>
      <c r="C60" s="91" t="s">
        <v>99</v>
      </c>
      <c r="D60" s="33" t="s">
        <v>100</v>
      </c>
      <c r="E60" s="33" t="s">
        <v>55</v>
      </c>
      <c r="F60" s="33" t="s">
        <v>65</v>
      </c>
      <c r="G60" s="33">
        <v>0</v>
      </c>
      <c r="H60" s="33" t="s">
        <v>381</v>
      </c>
      <c r="I60" s="71" t="s">
        <v>262</v>
      </c>
      <c r="J60" s="35" t="s">
        <v>263</v>
      </c>
      <c r="K60" s="35">
        <v>1</v>
      </c>
      <c r="L60" s="37">
        <v>0.22274737547108928</v>
      </c>
      <c r="M60" s="37">
        <v>0</v>
      </c>
      <c r="N60" s="37">
        <v>71.5</v>
      </c>
      <c r="O60" s="31">
        <v>1133139.5057882834</v>
      </c>
      <c r="P60" s="103">
        <v>15848.104976059911</v>
      </c>
      <c r="Q60" s="74">
        <v>994421.46161359572</v>
      </c>
      <c r="R60" s="40">
        <v>13907.99247012022</v>
      </c>
      <c r="S60" s="30">
        <v>650893.79010566033</v>
      </c>
      <c r="T60" s="22">
        <v>9103.4096518274164</v>
      </c>
      <c r="U60" s="22">
        <v>565896.48768312426</v>
      </c>
      <c r="V60" s="22">
        <v>7914.6361913723658</v>
      </c>
      <c r="W60" s="22">
        <v>3601.44</v>
      </c>
      <c r="X60" s="22">
        <v>50.36979020979021</v>
      </c>
      <c r="Y60" s="22">
        <v>81395.86242253604</v>
      </c>
      <c r="Z60" s="22">
        <v>1138.403670245259</v>
      </c>
      <c r="AA60" s="27">
        <v>134024.6678745618</v>
      </c>
      <c r="AB60" s="37">
        <v>1874.4708793645002</v>
      </c>
      <c r="AC60" s="30">
        <v>209503.00363337374</v>
      </c>
      <c r="AD60" s="22">
        <v>2930.1119389283031</v>
      </c>
      <c r="AE60" s="22">
        <v>89455.34598918946</v>
      </c>
      <c r="AF60" s="22">
        <v>1251.1237201285237</v>
      </c>
      <c r="AG60" s="22">
        <v>118240.93140700071</v>
      </c>
      <c r="AH60" s="22">
        <v>1653.7193203776321</v>
      </c>
      <c r="AI60" s="22">
        <v>1806.726237183552</v>
      </c>
      <c r="AJ60" s="22">
        <v>25.268898422147583</v>
      </c>
      <c r="AK60" s="37">
        <v>138718.04417468782</v>
      </c>
      <c r="AL60" s="103">
        <v>1940.1125059396898</v>
      </c>
      <c r="AM60" s="30">
        <v>1162903.4489110601</v>
      </c>
      <c r="AN60" s="22">
        <v>16264.383900853987</v>
      </c>
      <c r="AO60" s="22">
        <v>1433452.1884108696</v>
      </c>
      <c r="AP60" s="22">
        <v>20048.282355396779</v>
      </c>
      <c r="AQ60" s="22">
        <v>-270548.73949980957</v>
      </c>
      <c r="AR60" s="22">
        <v>-3783.8984545427907</v>
      </c>
      <c r="AS60" s="22">
        <v>-270548.73949980957</v>
      </c>
      <c r="AT60" s="22">
        <v>-3783.8984545427907</v>
      </c>
      <c r="AU60" s="22">
        <v>29763.943122776625</v>
      </c>
      <c r="AV60" s="22">
        <v>416.2789247940787</v>
      </c>
      <c r="AW60" s="22">
        <v>29763.943122776625</v>
      </c>
      <c r="AX60" s="56">
        <v>416.2789247940787</v>
      </c>
      <c r="AY60" s="30">
        <v>7.0000000000000008E-24</v>
      </c>
      <c r="AZ60" s="22" t="s">
        <v>55</v>
      </c>
      <c r="BA60" s="23">
        <v>3</v>
      </c>
      <c r="BB60" s="24" t="s">
        <v>273</v>
      </c>
      <c r="BC60" s="1">
        <v>1</v>
      </c>
      <c r="BD60" s="125">
        <v>44861.463287037041</v>
      </c>
    </row>
    <row r="61" spans="1:56" x14ac:dyDescent="0.2">
      <c r="A61" s="336">
        <v>55</v>
      </c>
      <c r="B61" s="25">
        <v>27</v>
      </c>
      <c r="C61" s="91" t="s">
        <v>99</v>
      </c>
      <c r="D61" s="33" t="s">
        <v>100</v>
      </c>
      <c r="E61" s="33" t="s">
        <v>55</v>
      </c>
      <c r="F61" s="33" t="s">
        <v>65</v>
      </c>
      <c r="G61" s="33">
        <v>0</v>
      </c>
      <c r="H61" s="33" t="s">
        <v>381</v>
      </c>
      <c r="I61" s="71" t="s">
        <v>264</v>
      </c>
      <c r="J61" s="35" t="s">
        <v>265</v>
      </c>
      <c r="K61" s="35">
        <v>2</v>
      </c>
      <c r="L61" s="37">
        <v>0.77725262452891075</v>
      </c>
      <c r="M61" s="37">
        <v>0</v>
      </c>
      <c r="N61" s="37">
        <v>162.5</v>
      </c>
      <c r="O61" s="31">
        <v>3953966.4742117166</v>
      </c>
      <c r="P61" s="103">
        <v>24332.101379764412</v>
      </c>
      <c r="Q61" s="74">
        <v>3469925.018386404</v>
      </c>
      <c r="R61" s="40">
        <v>21353.384728531721</v>
      </c>
      <c r="S61" s="30">
        <v>2271222.7498943396</v>
      </c>
      <c r="T61" s="22">
        <v>13976.755383965168</v>
      </c>
      <c r="U61" s="22">
        <v>1870259.5123168759</v>
      </c>
      <c r="V61" s="22">
        <v>11509.289306565388</v>
      </c>
      <c r="W61" s="22">
        <v>109156.49</v>
      </c>
      <c r="X61" s="22">
        <v>671.73224615384606</v>
      </c>
      <c r="Y61" s="22">
        <v>291806.74757746403</v>
      </c>
      <c r="Z61" s="22">
        <v>1795.7338312459322</v>
      </c>
      <c r="AA61" s="27">
        <v>467664.43212543824</v>
      </c>
      <c r="AB61" s="37">
        <v>2877.9349669257736</v>
      </c>
      <c r="AC61" s="30">
        <v>731037.83636662643</v>
      </c>
      <c r="AD61" s="22">
        <v>4498.694377640777</v>
      </c>
      <c r="AE61" s="22">
        <v>312144.65401081054</v>
      </c>
      <c r="AF61" s="22">
        <v>1920.8901785280648</v>
      </c>
      <c r="AG61" s="22">
        <v>412588.80859299935</v>
      </c>
      <c r="AH61" s="22">
        <v>2539.0080528799954</v>
      </c>
      <c r="AI61" s="22">
        <v>6304.3737628164472</v>
      </c>
      <c r="AJ61" s="22">
        <v>38.796146232716602</v>
      </c>
      <c r="AK61" s="37">
        <v>484041.45582531224</v>
      </c>
      <c r="AL61" s="103">
        <v>2978.7166512326899</v>
      </c>
      <c r="AM61" s="30">
        <v>4057824.5010889396</v>
      </c>
      <c r="AN61" s="22">
        <v>24971.227699008861</v>
      </c>
      <c r="AO61" s="22">
        <v>5001874.7615891304</v>
      </c>
      <c r="AP61" s="22">
        <v>30780.767763625419</v>
      </c>
      <c r="AQ61" s="22">
        <v>-944050.26050019043</v>
      </c>
      <c r="AR61" s="22">
        <v>-5809.5400646165563</v>
      </c>
      <c r="AS61" s="22">
        <v>-944050.26050019043</v>
      </c>
      <c r="AT61" s="22">
        <v>-5809.5400646165563</v>
      </c>
      <c r="AU61" s="22">
        <v>103858.02687722338</v>
      </c>
      <c r="AV61" s="22">
        <v>639.12631924445145</v>
      </c>
      <c r="AW61" s="22">
        <v>103858.02687722337</v>
      </c>
      <c r="AX61" s="56">
        <v>639.12631924445145</v>
      </c>
      <c r="AY61" s="30">
        <v>-1.0000000000000001E-23</v>
      </c>
      <c r="AZ61" s="22" t="s">
        <v>55</v>
      </c>
      <c r="BA61" s="23">
        <v>5</v>
      </c>
      <c r="BB61" s="24" t="s">
        <v>273</v>
      </c>
      <c r="BC61" s="1">
        <v>1</v>
      </c>
      <c r="BD61" s="125">
        <v>44861.463287037041</v>
      </c>
    </row>
    <row r="62" spans="1:56" x14ac:dyDescent="0.2">
      <c r="A62" s="336">
        <v>54</v>
      </c>
      <c r="B62" s="25">
        <v>28</v>
      </c>
      <c r="C62" s="91" t="s">
        <v>101</v>
      </c>
      <c r="D62" s="33" t="s">
        <v>100</v>
      </c>
      <c r="E62" s="33" t="s">
        <v>55</v>
      </c>
      <c r="F62" s="33" t="s">
        <v>60</v>
      </c>
      <c r="G62" s="33">
        <v>0</v>
      </c>
      <c r="H62" s="33" t="s">
        <v>381</v>
      </c>
      <c r="I62" s="71" t="s">
        <v>260</v>
      </c>
      <c r="J62" s="35" t="s">
        <v>261</v>
      </c>
      <c r="K62" s="35">
        <v>3</v>
      </c>
      <c r="L62" s="37">
        <v>1</v>
      </c>
      <c r="M62" s="37">
        <v>0</v>
      </c>
      <c r="N62" s="37">
        <v>118</v>
      </c>
      <c r="O62" s="31">
        <v>3168575.96</v>
      </c>
      <c r="P62" s="103">
        <v>26852.338644067797</v>
      </c>
      <c r="Q62" s="74">
        <v>3418901.09</v>
      </c>
      <c r="R62" s="40">
        <v>28973.73805084746</v>
      </c>
      <c r="S62" s="30">
        <v>2570467.14</v>
      </c>
      <c r="T62" s="22">
        <v>21783.619830508476</v>
      </c>
      <c r="U62" s="22">
        <v>2132571.1</v>
      </c>
      <c r="V62" s="22">
        <v>18072.636440677965</v>
      </c>
      <c r="W62" s="22">
        <v>149610.06</v>
      </c>
      <c r="X62" s="22">
        <v>1267.8818644067796</v>
      </c>
      <c r="Y62" s="22">
        <v>288285.98</v>
      </c>
      <c r="Z62" s="22">
        <v>2443.1015254237286</v>
      </c>
      <c r="AA62" s="27">
        <v>402413.25</v>
      </c>
      <c r="AB62" s="37">
        <v>3410.2817796610166</v>
      </c>
      <c r="AC62" s="30">
        <v>446020.7</v>
      </c>
      <c r="AD62" s="22">
        <v>3779.8364406779656</v>
      </c>
      <c r="AE62" s="22">
        <v>91600</v>
      </c>
      <c r="AF62" s="22">
        <v>776.27118644067798</v>
      </c>
      <c r="AG62" s="22">
        <v>351420.7</v>
      </c>
      <c r="AH62" s="22">
        <v>2978.1415254237286</v>
      </c>
      <c r="AI62" s="22">
        <v>3000</v>
      </c>
      <c r="AJ62" s="22">
        <v>25.423728813559325</v>
      </c>
      <c r="AK62" s="37">
        <v>-250325.13</v>
      </c>
      <c r="AL62" s="103">
        <v>-2121.3994067796611</v>
      </c>
      <c r="AM62" s="30">
        <v>4827725.55</v>
      </c>
      <c r="AN62" s="22">
        <v>40912.928389830508</v>
      </c>
      <c r="AO62" s="22">
        <v>5412069.5499999998</v>
      </c>
      <c r="AP62" s="22">
        <v>45864.996186440672</v>
      </c>
      <c r="AQ62" s="22">
        <v>-584344.25</v>
      </c>
      <c r="AR62" s="22">
        <v>-4952.0699152542365</v>
      </c>
      <c r="AS62" s="22">
        <v>-584344</v>
      </c>
      <c r="AT62" s="22">
        <v>-4952.0677966101694</v>
      </c>
      <c r="AU62" s="22">
        <v>1659149.34</v>
      </c>
      <c r="AV62" s="22">
        <v>14060.587627118644</v>
      </c>
      <c r="AW62" s="22">
        <v>1659149.59</v>
      </c>
      <c r="AX62" s="56">
        <v>14060.589745762711</v>
      </c>
      <c r="AY62" s="30">
        <v>0</v>
      </c>
      <c r="AZ62" s="22" t="s">
        <v>55</v>
      </c>
      <c r="BA62" s="23">
        <v>5</v>
      </c>
      <c r="BB62" s="24" t="s">
        <v>273</v>
      </c>
      <c r="BC62" s="1">
        <v>1</v>
      </c>
      <c r="BD62" s="125">
        <v>44861.463287037041</v>
      </c>
    </row>
    <row r="63" spans="1:56" x14ac:dyDescent="0.2">
      <c r="A63" s="336">
        <v>57</v>
      </c>
      <c r="B63" s="25">
        <v>29</v>
      </c>
      <c r="C63" s="91" t="s">
        <v>102</v>
      </c>
      <c r="D63" s="33" t="s">
        <v>103</v>
      </c>
      <c r="E63" s="33" t="s">
        <v>55</v>
      </c>
      <c r="F63" s="33" t="s">
        <v>65</v>
      </c>
      <c r="G63" s="33">
        <v>0</v>
      </c>
      <c r="H63" s="33" t="s">
        <v>381</v>
      </c>
      <c r="I63" s="71" t="s">
        <v>262</v>
      </c>
      <c r="J63" s="35" t="s">
        <v>263</v>
      </c>
      <c r="K63" s="35">
        <v>1</v>
      </c>
      <c r="L63" s="37">
        <v>0.17041938212615895</v>
      </c>
      <c r="M63" s="37">
        <v>0</v>
      </c>
      <c r="N63" s="37">
        <v>38.5</v>
      </c>
      <c r="O63" s="31">
        <v>396709.39703151589</v>
      </c>
      <c r="P63" s="103">
        <v>10304.140182636778</v>
      </c>
      <c r="Q63" s="74">
        <v>408816.03254260379</v>
      </c>
      <c r="R63" s="40">
        <v>10618.598247859838</v>
      </c>
      <c r="S63" s="30">
        <v>265685.70498143579</v>
      </c>
      <c r="T63" s="22">
        <v>6900.9274021152141</v>
      </c>
      <c r="U63" s="22">
        <v>253379.86720585558</v>
      </c>
      <c r="V63" s="22">
        <v>6581.2952521001444</v>
      </c>
      <c r="W63" s="22">
        <v>4514.0200000000004</v>
      </c>
      <c r="X63" s="22">
        <v>117.24727272727273</v>
      </c>
      <c r="Y63" s="22">
        <v>7791.8177755801999</v>
      </c>
      <c r="Z63" s="22">
        <v>202.38487728779737</v>
      </c>
      <c r="AA63" s="27">
        <v>50504.448528677494</v>
      </c>
      <c r="AB63" s="37">
        <v>1311.8038578877272</v>
      </c>
      <c r="AC63" s="30">
        <v>92625.879032490542</v>
      </c>
      <c r="AD63" s="22">
        <v>2405.8669878568967</v>
      </c>
      <c r="AE63" s="22">
        <v>45331.555645558277</v>
      </c>
      <c r="AF63" s="22">
        <v>1177.4430037807344</v>
      </c>
      <c r="AG63" s="22">
        <v>47294.323386932243</v>
      </c>
      <c r="AH63" s="22">
        <v>1228.4239840761622</v>
      </c>
      <c r="AI63" s="22">
        <v>0</v>
      </c>
      <c r="AJ63" s="22">
        <v>0</v>
      </c>
      <c r="AK63" s="37">
        <v>-12106.635511087863</v>
      </c>
      <c r="AL63" s="103">
        <v>-314.4580652230614</v>
      </c>
      <c r="AM63" s="30">
        <v>404124.98171631427</v>
      </c>
      <c r="AN63" s="22">
        <v>10496.752771852318</v>
      </c>
      <c r="AO63" s="22">
        <v>423505.92594861169</v>
      </c>
      <c r="AP63" s="22">
        <v>11000.153920743162</v>
      </c>
      <c r="AQ63" s="22">
        <v>-20645.2856282914</v>
      </c>
      <c r="AR63" s="22">
        <v>-536.24118515042596</v>
      </c>
      <c r="AS63" s="22">
        <v>-19380.944232297428</v>
      </c>
      <c r="AT63" s="22">
        <v>-503.40114889084219</v>
      </c>
      <c r="AU63" s="22">
        <v>6151.2432888043541</v>
      </c>
      <c r="AV63" s="22">
        <v>159.77255295595725</v>
      </c>
      <c r="AW63" s="22">
        <v>7415.5846847983275</v>
      </c>
      <c r="AX63" s="56">
        <v>192.61258921554096</v>
      </c>
      <c r="AY63" s="30">
        <v>-3.0099999999999995E-23</v>
      </c>
      <c r="AZ63" s="22" t="s">
        <v>62</v>
      </c>
      <c r="BA63" s="23">
        <v>2</v>
      </c>
      <c r="BB63" s="24" t="s">
        <v>273</v>
      </c>
      <c r="BC63" s="1">
        <v>0</v>
      </c>
      <c r="BD63" s="125">
        <v>44861.463287037041</v>
      </c>
    </row>
    <row r="64" spans="1:56" x14ac:dyDescent="0.2">
      <c r="A64" s="336">
        <v>57</v>
      </c>
      <c r="B64" s="25">
        <v>29</v>
      </c>
      <c r="C64" s="91" t="s">
        <v>102</v>
      </c>
      <c r="D64" s="33" t="s">
        <v>103</v>
      </c>
      <c r="E64" s="33" t="s">
        <v>55</v>
      </c>
      <c r="F64" s="33" t="s">
        <v>65</v>
      </c>
      <c r="G64" s="33">
        <v>0</v>
      </c>
      <c r="H64" s="33" t="s">
        <v>381</v>
      </c>
      <c r="I64" s="71" t="s">
        <v>264</v>
      </c>
      <c r="J64" s="35" t="s">
        <v>265</v>
      </c>
      <c r="K64" s="35">
        <v>2</v>
      </c>
      <c r="L64" s="37">
        <v>0.82958061787384108</v>
      </c>
      <c r="M64" s="37">
        <v>0</v>
      </c>
      <c r="N64" s="37">
        <v>105.5</v>
      </c>
      <c r="O64" s="31">
        <v>1931132.6129684839</v>
      </c>
      <c r="P64" s="103">
        <v>18304.574530506958</v>
      </c>
      <c r="Q64" s="74">
        <v>1990066.227457396</v>
      </c>
      <c r="R64" s="40">
        <v>18863.186990117501</v>
      </c>
      <c r="S64" s="30">
        <v>1278823.9250185641</v>
      </c>
      <c r="T64" s="22">
        <v>12121.553791645159</v>
      </c>
      <c r="U64" s="22">
        <v>1109179.9127941446</v>
      </c>
      <c r="V64" s="22">
        <v>10513.553675773883</v>
      </c>
      <c r="W64" s="22">
        <v>45092.25</v>
      </c>
      <c r="X64" s="22">
        <v>427.41469194312788</v>
      </c>
      <c r="Y64" s="22">
        <v>124551.76222441981</v>
      </c>
      <c r="Z64" s="22">
        <v>1180.5854239281498</v>
      </c>
      <c r="AA64" s="27">
        <v>260350.90147132252</v>
      </c>
      <c r="AB64" s="37">
        <v>2467.7810566002131</v>
      </c>
      <c r="AC64" s="30">
        <v>450891.40096750949</v>
      </c>
      <c r="AD64" s="22">
        <v>4273.8521418721275</v>
      </c>
      <c r="AE64" s="22">
        <v>220668.44435444174</v>
      </c>
      <c r="AF64" s="22">
        <v>2091.644022316983</v>
      </c>
      <c r="AG64" s="22">
        <v>230222.95661306777</v>
      </c>
      <c r="AH64" s="22">
        <v>2182.2081195551445</v>
      </c>
      <c r="AI64" s="22">
        <v>0</v>
      </c>
      <c r="AJ64" s="22">
        <v>0</v>
      </c>
      <c r="AK64" s="37">
        <v>-58933.614488912135</v>
      </c>
      <c r="AL64" s="103">
        <v>-558.61245961054158</v>
      </c>
      <c r="AM64" s="30">
        <v>1967230.7682836857</v>
      </c>
      <c r="AN64" s="22">
        <v>18646.737140129724</v>
      </c>
      <c r="AO64" s="22">
        <v>2061574.8240513883</v>
      </c>
      <c r="AP64" s="22">
        <v>19540.993592904157</v>
      </c>
      <c r="AQ64" s="22">
        <v>-100498.71437170861</v>
      </c>
      <c r="AR64" s="22">
        <v>-952.59444902093446</v>
      </c>
      <c r="AS64" s="22">
        <v>-94344.055767702579</v>
      </c>
      <c r="AT64" s="22">
        <v>-894.25645277443186</v>
      </c>
      <c r="AU64" s="22">
        <v>29943.496711195643</v>
      </c>
      <c r="AV64" s="22">
        <v>283.82461337626199</v>
      </c>
      <c r="AW64" s="22">
        <v>36098.155315201671</v>
      </c>
      <c r="AX64" s="56">
        <v>342.16260962276465</v>
      </c>
      <c r="AY64" s="30">
        <v>9.0000000000000007E-23</v>
      </c>
      <c r="AZ64" s="22" t="s">
        <v>62</v>
      </c>
      <c r="BA64" s="23">
        <v>3</v>
      </c>
      <c r="BB64" s="24" t="s">
        <v>273</v>
      </c>
      <c r="BC64" s="1">
        <v>0</v>
      </c>
      <c r="BD64" s="125">
        <v>44861.463287037041</v>
      </c>
    </row>
    <row r="65" spans="1:56" x14ac:dyDescent="0.2">
      <c r="A65" s="336">
        <v>56</v>
      </c>
      <c r="B65" s="25">
        <v>30</v>
      </c>
      <c r="C65" s="91" t="s">
        <v>104</v>
      </c>
      <c r="D65" s="33" t="s">
        <v>103</v>
      </c>
      <c r="E65" s="33" t="s">
        <v>55</v>
      </c>
      <c r="F65" s="33" t="s">
        <v>60</v>
      </c>
      <c r="G65" s="33">
        <v>0</v>
      </c>
      <c r="H65" s="33" t="s">
        <v>381</v>
      </c>
      <c r="I65" s="71" t="s">
        <v>260</v>
      </c>
      <c r="J65" s="35" t="s">
        <v>261</v>
      </c>
      <c r="K65" s="35">
        <v>3</v>
      </c>
      <c r="L65" s="37">
        <v>1</v>
      </c>
      <c r="M65" s="37">
        <v>0</v>
      </c>
      <c r="N65" s="37">
        <v>110.5</v>
      </c>
      <c r="O65" s="31">
        <v>2823547.68</v>
      </c>
      <c r="P65" s="103">
        <v>25552.467692307691</v>
      </c>
      <c r="Q65" s="74">
        <v>2892702.38</v>
      </c>
      <c r="R65" s="40">
        <v>26178.302081447968</v>
      </c>
      <c r="S65" s="30">
        <v>2041537.28</v>
      </c>
      <c r="T65" s="22">
        <v>18475.450497737558</v>
      </c>
      <c r="U65" s="22">
        <v>1742305.85</v>
      </c>
      <c r="V65" s="22">
        <v>15767.47375565611</v>
      </c>
      <c r="W65" s="22">
        <v>77325.279999999999</v>
      </c>
      <c r="X65" s="22">
        <v>699.77628959276012</v>
      </c>
      <c r="Y65" s="22">
        <v>221906.15</v>
      </c>
      <c r="Z65" s="22">
        <v>2008.2004524886877</v>
      </c>
      <c r="AA65" s="27">
        <v>291849.07</v>
      </c>
      <c r="AB65" s="37">
        <v>2641.1680542986423</v>
      </c>
      <c r="AC65" s="30">
        <v>559316.03</v>
      </c>
      <c r="AD65" s="22">
        <v>5061.6835294117645</v>
      </c>
      <c r="AE65" s="22">
        <v>314500</v>
      </c>
      <c r="AF65" s="22">
        <v>2846.1538461538457</v>
      </c>
      <c r="AG65" s="22">
        <v>243566.03</v>
      </c>
      <c r="AH65" s="22">
        <v>2204.2174660633482</v>
      </c>
      <c r="AI65" s="22">
        <v>1250</v>
      </c>
      <c r="AJ65" s="22">
        <v>11.312217194570135</v>
      </c>
      <c r="AK65" s="37">
        <v>-69154.7</v>
      </c>
      <c r="AL65" s="103">
        <v>-625.83438914027147</v>
      </c>
      <c r="AM65" s="30">
        <v>3010526.5</v>
      </c>
      <c r="AN65" s="22">
        <v>27244.583710407242</v>
      </c>
      <c r="AO65" s="22">
        <v>2469407.5</v>
      </c>
      <c r="AP65" s="22">
        <v>22347.579185520361</v>
      </c>
      <c r="AQ65" s="22">
        <v>1003794.15</v>
      </c>
      <c r="AR65" s="22">
        <v>9084.1099547511312</v>
      </c>
      <c r="AS65" s="22">
        <v>541119</v>
      </c>
      <c r="AT65" s="22">
        <v>4897.0045248868773</v>
      </c>
      <c r="AU65" s="22">
        <v>649653.97</v>
      </c>
      <c r="AV65" s="22">
        <v>5879.2214479638005</v>
      </c>
      <c r="AW65" s="22">
        <v>186978.82</v>
      </c>
      <c r="AX65" s="56">
        <v>1692.1160180995473</v>
      </c>
      <c r="AY65" s="30">
        <v>0</v>
      </c>
      <c r="AZ65" s="22" t="s">
        <v>62</v>
      </c>
      <c r="BA65" s="23">
        <v>4</v>
      </c>
      <c r="BB65" s="24" t="s">
        <v>273</v>
      </c>
      <c r="BC65" s="1">
        <v>0</v>
      </c>
      <c r="BD65" s="125">
        <v>44861.463287037041</v>
      </c>
    </row>
    <row r="66" spans="1:56" x14ac:dyDescent="0.2">
      <c r="A66" s="336">
        <v>58</v>
      </c>
      <c r="B66" s="25">
        <v>31</v>
      </c>
      <c r="C66" s="91" t="s">
        <v>105</v>
      </c>
      <c r="D66" s="33" t="s">
        <v>106</v>
      </c>
      <c r="E66" s="33" t="s">
        <v>55</v>
      </c>
      <c r="F66" s="33" t="s">
        <v>56</v>
      </c>
      <c r="G66" s="33">
        <v>0</v>
      </c>
      <c r="H66" s="33" t="s">
        <v>381</v>
      </c>
      <c r="I66" s="71" t="s">
        <v>262</v>
      </c>
      <c r="J66" s="35" t="s">
        <v>263</v>
      </c>
      <c r="K66" s="35">
        <v>1</v>
      </c>
      <c r="L66" s="37">
        <v>0.13542709776080111</v>
      </c>
      <c r="M66" s="37">
        <v>0</v>
      </c>
      <c r="N66" s="37">
        <v>102</v>
      </c>
      <c r="O66" s="31">
        <v>1342222.9645214782</v>
      </c>
      <c r="P66" s="103">
        <v>13159.048671779197</v>
      </c>
      <c r="Q66" s="74">
        <v>1174112.0616252285</v>
      </c>
      <c r="R66" s="40">
        <v>11510.902564953221</v>
      </c>
      <c r="S66" s="30">
        <v>751816.02063144953</v>
      </c>
      <c r="T66" s="22">
        <v>7370.7453003083265</v>
      </c>
      <c r="U66" s="22">
        <v>707224.99567932205</v>
      </c>
      <c r="V66" s="22">
        <v>6933.5783890129605</v>
      </c>
      <c r="W66" s="22">
        <v>22156.05</v>
      </c>
      <c r="X66" s="22">
        <v>217.21617647058824</v>
      </c>
      <c r="Y66" s="22">
        <v>22434.974952127355</v>
      </c>
      <c r="Z66" s="22">
        <v>219.95073482477798</v>
      </c>
      <c r="AA66" s="27">
        <v>147100.92351420419</v>
      </c>
      <c r="AB66" s="37">
        <v>1442.1659168059232</v>
      </c>
      <c r="AC66" s="30">
        <v>275195.11747957492</v>
      </c>
      <c r="AD66" s="22">
        <v>2697.9913478389694</v>
      </c>
      <c r="AE66" s="22">
        <v>74077.539058376118</v>
      </c>
      <c r="AF66" s="22">
        <v>726.25038292525596</v>
      </c>
      <c r="AG66" s="22">
        <v>192863.5541241637</v>
      </c>
      <c r="AH66" s="22">
        <v>1890.819158080036</v>
      </c>
      <c r="AI66" s="22">
        <v>8254.0242970350828</v>
      </c>
      <c r="AJ66" s="22">
        <v>80.921806833677266</v>
      </c>
      <c r="AK66" s="37">
        <v>168110.9028962497</v>
      </c>
      <c r="AL66" s="103">
        <v>1648.1461068259771</v>
      </c>
      <c r="AM66" s="30">
        <v>1350242.5658665602</v>
      </c>
      <c r="AN66" s="22">
        <v>13237.672214378043</v>
      </c>
      <c r="AO66" s="22">
        <v>1394474.8165475088</v>
      </c>
      <c r="AP66" s="22">
        <v>13671.32173085793</v>
      </c>
      <c r="AQ66" s="22">
        <v>-52051.642021784995</v>
      </c>
      <c r="AR66" s="22">
        <v>-510.31021589985284</v>
      </c>
      <c r="AS66" s="22">
        <v>-44232.250680948535</v>
      </c>
      <c r="AT66" s="22">
        <v>-433.6495164798875</v>
      </c>
      <c r="AU66" s="22">
        <v>200.21000424565793</v>
      </c>
      <c r="AV66" s="22">
        <v>1.9628431788789993</v>
      </c>
      <c r="AW66" s="22">
        <v>8019.6013450821119</v>
      </c>
      <c r="AX66" s="56">
        <v>78.623542598844253</v>
      </c>
      <c r="AY66" s="30">
        <v>2.7803999999999999E-22</v>
      </c>
      <c r="AZ66" s="22" t="s">
        <v>55</v>
      </c>
      <c r="BA66" s="23">
        <v>2</v>
      </c>
      <c r="BB66" s="24" t="s">
        <v>273</v>
      </c>
      <c r="BC66" s="1">
        <v>0</v>
      </c>
      <c r="BD66" s="125">
        <v>44861.463287037041</v>
      </c>
    </row>
    <row r="67" spans="1:56" x14ac:dyDescent="0.2">
      <c r="A67" s="336">
        <v>58</v>
      </c>
      <c r="B67" s="25">
        <v>31</v>
      </c>
      <c r="C67" s="91" t="s">
        <v>105</v>
      </c>
      <c r="D67" s="33" t="s">
        <v>106</v>
      </c>
      <c r="E67" s="33" t="s">
        <v>55</v>
      </c>
      <c r="F67" s="33" t="s">
        <v>56</v>
      </c>
      <c r="G67" s="33">
        <v>0</v>
      </c>
      <c r="H67" s="33" t="s">
        <v>381</v>
      </c>
      <c r="I67" s="71" t="s">
        <v>264</v>
      </c>
      <c r="J67" s="35" t="s">
        <v>265</v>
      </c>
      <c r="K67" s="35">
        <v>2</v>
      </c>
      <c r="L67" s="37">
        <v>0.53588731350563079</v>
      </c>
      <c r="M67" s="37">
        <v>0</v>
      </c>
      <c r="N67" s="37">
        <v>249</v>
      </c>
      <c r="O67" s="31">
        <v>5311198.9437550483</v>
      </c>
      <c r="P67" s="103">
        <v>21330.116239980114</v>
      </c>
      <c r="Q67" s="74">
        <v>4645981.2612259826</v>
      </c>
      <c r="R67" s="40">
        <v>18658.559282032063</v>
      </c>
      <c r="S67" s="30">
        <v>2952486.981936438</v>
      </c>
      <c r="T67" s="22">
        <v>11857.377437495736</v>
      </c>
      <c r="U67" s="22">
        <v>2640382.3537794794</v>
      </c>
      <c r="V67" s="22">
        <v>10603.945195901524</v>
      </c>
      <c r="W67" s="22">
        <v>145275.35999999999</v>
      </c>
      <c r="X67" s="22">
        <v>583.43518072289146</v>
      </c>
      <c r="Y67" s="22">
        <v>166829.26815695863</v>
      </c>
      <c r="Z67" s="22">
        <v>669.99706087131972</v>
      </c>
      <c r="AA67" s="27">
        <v>604542.55076271913</v>
      </c>
      <c r="AB67" s="37">
        <v>2427.8817299707589</v>
      </c>
      <c r="AC67" s="30">
        <v>1088951.7285268262</v>
      </c>
      <c r="AD67" s="22">
        <v>4373.3001145655662</v>
      </c>
      <c r="AE67" s="22">
        <v>293126.07338907203</v>
      </c>
      <c r="AF67" s="22">
        <v>1177.2131461408512</v>
      </c>
      <c r="AG67" s="22">
        <v>763164.34156548185</v>
      </c>
      <c r="AH67" s="22">
        <v>3064.9170343995247</v>
      </c>
      <c r="AI67" s="22">
        <v>32661.313572272538</v>
      </c>
      <c r="AJ67" s="22">
        <v>131.16993402519091</v>
      </c>
      <c r="AK67" s="37">
        <v>665217.68252906471</v>
      </c>
      <c r="AL67" s="103">
        <v>2671.5569579480507</v>
      </c>
      <c r="AM67" s="30">
        <v>5342932.6417465154</v>
      </c>
      <c r="AN67" s="22">
        <v>21457.560810226973</v>
      </c>
      <c r="AO67" s="22">
        <v>5517960.4048725301</v>
      </c>
      <c r="AP67" s="22">
        <v>22160.48355370494</v>
      </c>
      <c r="AQ67" s="22">
        <v>-205969.22674868786</v>
      </c>
      <c r="AR67" s="22">
        <v>-827.18564959312369</v>
      </c>
      <c r="AS67" s="22">
        <v>-175027.76312601459</v>
      </c>
      <c r="AT67" s="22">
        <v>-702.92274347797013</v>
      </c>
      <c r="AU67" s="22">
        <v>792.23436879418432</v>
      </c>
      <c r="AV67" s="22">
        <v>3.1816641317035512</v>
      </c>
      <c r="AW67" s="22">
        <v>31733.697991467427</v>
      </c>
      <c r="AX67" s="56">
        <v>127.44457024685711</v>
      </c>
      <c r="AY67" s="30">
        <v>-9.5800000000000001E-24</v>
      </c>
      <c r="AZ67" s="22" t="s">
        <v>55</v>
      </c>
      <c r="BA67" s="23">
        <v>3</v>
      </c>
      <c r="BB67" s="24" t="s">
        <v>273</v>
      </c>
      <c r="BC67" s="1">
        <v>0</v>
      </c>
      <c r="BD67" s="125">
        <v>44861.463287037041</v>
      </c>
    </row>
    <row r="68" spans="1:56" x14ac:dyDescent="0.2">
      <c r="A68" s="336">
        <v>58</v>
      </c>
      <c r="B68" s="25">
        <v>31</v>
      </c>
      <c r="C68" s="91" t="s">
        <v>105</v>
      </c>
      <c r="D68" s="33" t="s">
        <v>106</v>
      </c>
      <c r="E68" s="33" t="s">
        <v>55</v>
      </c>
      <c r="F68" s="33" t="s">
        <v>56</v>
      </c>
      <c r="G68" s="33">
        <v>0</v>
      </c>
      <c r="H68" s="33" t="s">
        <v>381</v>
      </c>
      <c r="I68" s="71" t="s">
        <v>260</v>
      </c>
      <c r="J68" s="35" t="s">
        <v>261</v>
      </c>
      <c r="K68" s="35">
        <v>3</v>
      </c>
      <c r="L68" s="37">
        <v>0.32868558873356818</v>
      </c>
      <c r="M68" s="37">
        <v>0</v>
      </c>
      <c r="N68" s="37">
        <v>117.5</v>
      </c>
      <c r="O68" s="31">
        <v>3257615.0017234739</v>
      </c>
      <c r="P68" s="103">
        <v>27724.382993391264</v>
      </c>
      <c r="Q68" s="74">
        <v>2849604.8471487882</v>
      </c>
      <c r="R68" s="40">
        <v>24251.95614594713</v>
      </c>
      <c r="S68" s="30">
        <v>1815143.1874321126</v>
      </c>
      <c r="T68" s="22">
        <v>15448.027127081808</v>
      </c>
      <c r="U68" s="22">
        <v>1598562.1105411984</v>
      </c>
      <c r="V68" s="22">
        <v>13604.783919499563</v>
      </c>
      <c r="W68" s="22">
        <v>104473.33</v>
      </c>
      <c r="X68" s="22">
        <v>889.13472340425517</v>
      </c>
      <c r="Y68" s="22">
        <v>112107.74689091402</v>
      </c>
      <c r="Z68" s="22">
        <v>954.1084841779915</v>
      </c>
      <c r="AA68" s="27">
        <v>366554.93572307681</v>
      </c>
      <c r="AB68" s="37">
        <v>3119.6164742389515</v>
      </c>
      <c r="AC68" s="30">
        <v>667906.72399359895</v>
      </c>
      <c r="AD68" s="22">
        <v>5684.312544626373</v>
      </c>
      <c r="AE68" s="22">
        <v>179788.3875525519</v>
      </c>
      <c r="AF68" s="22">
        <v>1530.1139366174627</v>
      </c>
      <c r="AG68" s="22">
        <v>468085.5743103546</v>
      </c>
      <c r="AH68" s="22">
        <v>3983.707015407273</v>
      </c>
      <c r="AI68" s="22">
        <v>20032.762130692383</v>
      </c>
      <c r="AJ68" s="22">
        <v>170.49159260163731</v>
      </c>
      <c r="AK68" s="37">
        <v>408010.15457468567</v>
      </c>
      <c r="AL68" s="103">
        <v>3472.4268474441328</v>
      </c>
      <c r="AM68" s="30">
        <v>3277078.8123869244</v>
      </c>
      <c r="AN68" s="22">
        <v>27890.032445846162</v>
      </c>
      <c r="AO68" s="22">
        <v>3384431.7985799611</v>
      </c>
      <c r="AP68" s="22">
        <v>28803.674881531584</v>
      </c>
      <c r="AQ68" s="22">
        <v>-126330.88122952721</v>
      </c>
      <c r="AR68" s="22">
        <v>-1075.1564359959759</v>
      </c>
      <c r="AS68" s="22">
        <v>-107352.98619303689</v>
      </c>
      <c r="AT68" s="22">
        <v>-913.6424356854202</v>
      </c>
      <c r="AU68" s="22">
        <v>485.91562696015779</v>
      </c>
      <c r="AV68" s="22">
        <v>4.1354521443417678</v>
      </c>
      <c r="AW68" s="22">
        <v>19463.810663450462</v>
      </c>
      <c r="AX68" s="56">
        <v>165.64945245489756</v>
      </c>
      <c r="AY68" s="30">
        <v>-3.6845999999999997E-22</v>
      </c>
      <c r="AZ68" s="22" t="s">
        <v>55</v>
      </c>
      <c r="BA68" s="23">
        <v>3</v>
      </c>
      <c r="BB68" s="24" t="s">
        <v>273</v>
      </c>
      <c r="BC68" s="1">
        <v>0</v>
      </c>
      <c r="BD68" s="125">
        <v>44861.463287037041</v>
      </c>
    </row>
    <row r="69" spans="1:56" x14ac:dyDescent="0.2">
      <c r="A69" s="336">
        <v>60</v>
      </c>
      <c r="B69" s="25">
        <v>32</v>
      </c>
      <c r="C69" s="91" t="s">
        <v>107</v>
      </c>
      <c r="D69" s="33" t="s">
        <v>108</v>
      </c>
      <c r="E69" s="33" t="s">
        <v>55</v>
      </c>
      <c r="F69" s="33" t="s">
        <v>65</v>
      </c>
      <c r="G69" s="33">
        <v>0</v>
      </c>
      <c r="H69" s="33" t="s">
        <v>381</v>
      </c>
      <c r="I69" s="71" t="s">
        <v>262</v>
      </c>
      <c r="J69" s="35" t="s">
        <v>263</v>
      </c>
      <c r="K69" s="35">
        <v>1</v>
      </c>
      <c r="L69" s="37">
        <v>0.17177741476260858</v>
      </c>
      <c r="M69" s="37">
        <v>0</v>
      </c>
      <c r="N69" s="37">
        <v>59.5</v>
      </c>
      <c r="O69" s="31">
        <v>670692.35901158606</v>
      </c>
      <c r="P69" s="103">
        <v>11272.140487589681</v>
      </c>
      <c r="Q69" s="74">
        <v>721904.30814153806</v>
      </c>
      <c r="R69" s="40">
        <v>12132.845514983834</v>
      </c>
      <c r="S69" s="30">
        <v>477188.2448081976</v>
      </c>
      <c r="T69" s="22">
        <v>8019.970500978111</v>
      </c>
      <c r="U69" s="22">
        <v>466981.4</v>
      </c>
      <c r="V69" s="22">
        <v>7848.4268907563019</v>
      </c>
      <c r="W69" s="22">
        <v>4502.34</v>
      </c>
      <c r="X69" s="22">
        <v>75.669579831932765</v>
      </c>
      <c r="Y69" s="22">
        <v>5704.5048081976029</v>
      </c>
      <c r="Z69" s="22">
        <v>95.874030389875671</v>
      </c>
      <c r="AA69" s="27">
        <v>71079.202718054497</v>
      </c>
      <c r="AB69" s="37">
        <v>1194.6084490429328</v>
      </c>
      <c r="AC69" s="30">
        <v>173636.86061528599</v>
      </c>
      <c r="AD69" s="22">
        <v>2918.2665649627888</v>
      </c>
      <c r="AE69" s="22">
        <v>88976.921743906467</v>
      </c>
      <c r="AF69" s="22">
        <v>1495.4104494774197</v>
      </c>
      <c r="AG69" s="22">
        <v>82139.388742472584</v>
      </c>
      <c r="AH69" s="22">
        <v>1380.4939284449172</v>
      </c>
      <c r="AI69" s="22">
        <v>2520.5501289069221</v>
      </c>
      <c r="AJ69" s="22">
        <v>42.362187040452476</v>
      </c>
      <c r="AK69" s="37">
        <v>-51211.94912995206</v>
      </c>
      <c r="AL69" s="103">
        <v>-860.70502739415224</v>
      </c>
      <c r="AM69" s="30">
        <v>690647.16583021882</v>
      </c>
      <c r="AN69" s="22">
        <v>11607.515392104517</v>
      </c>
      <c r="AO69" s="22">
        <v>690647.16583021882</v>
      </c>
      <c r="AP69" s="22">
        <v>11607.515392104517</v>
      </c>
      <c r="AQ69" s="22">
        <v>0</v>
      </c>
      <c r="AR69" s="22">
        <v>0</v>
      </c>
      <c r="AS69" s="22">
        <v>0</v>
      </c>
      <c r="AT69" s="22">
        <v>0</v>
      </c>
      <c r="AU69" s="22">
        <v>19954.80681863278</v>
      </c>
      <c r="AV69" s="22">
        <v>335.37490451483666</v>
      </c>
      <c r="AW69" s="22">
        <v>19954.806818632784</v>
      </c>
      <c r="AX69" s="56">
        <v>335.37490451483666</v>
      </c>
      <c r="AY69" s="30">
        <v>6.3000000000000002E-23</v>
      </c>
      <c r="AZ69" s="22" t="s">
        <v>62</v>
      </c>
      <c r="BA69" s="23">
        <v>3</v>
      </c>
      <c r="BB69" s="24" t="s">
        <v>273</v>
      </c>
      <c r="BC69" s="1">
        <v>0</v>
      </c>
      <c r="BD69" s="125">
        <v>44861.463287037041</v>
      </c>
    </row>
    <row r="70" spans="1:56" x14ac:dyDescent="0.2">
      <c r="A70" s="336">
        <v>60</v>
      </c>
      <c r="B70" s="25">
        <v>32</v>
      </c>
      <c r="C70" s="91" t="s">
        <v>107</v>
      </c>
      <c r="D70" s="33" t="s">
        <v>108</v>
      </c>
      <c r="E70" s="33" t="s">
        <v>55</v>
      </c>
      <c r="F70" s="33" t="s">
        <v>65</v>
      </c>
      <c r="G70" s="33">
        <v>0</v>
      </c>
      <c r="H70" s="33" t="s">
        <v>381</v>
      </c>
      <c r="I70" s="71" t="s">
        <v>264</v>
      </c>
      <c r="J70" s="35" t="s">
        <v>265</v>
      </c>
      <c r="K70" s="35">
        <v>2</v>
      </c>
      <c r="L70" s="37">
        <v>0.82822258523739156</v>
      </c>
      <c r="M70" s="37">
        <v>0</v>
      </c>
      <c r="N70" s="37">
        <v>181</v>
      </c>
      <c r="O70" s="31">
        <v>3233734.5409884136</v>
      </c>
      <c r="P70" s="103">
        <v>17865.936690543724</v>
      </c>
      <c r="Q70" s="74">
        <v>3480652.2918584622</v>
      </c>
      <c r="R70" s="40">
        <v>19230.123159439016</v>
      </c>
      <c r="S70" s="30">
        <v>2283971.8551918026</v>
      </c>
      <c r="T70" s="22">
        <v>12618.629034208852</v>
      </c>
      <c r="U70" s="22">
        <v>2071458.2</v>
      </c>
      <c r="V70" s="22">
        <v>11444.520441988951</v>
      </c>
      <c r="W70" s="22">
        <v>88477.6</v>
      </c>
      <c r="X70" s="22">
        <v>488.82651933701652</v>
      </c>
      <c r="Y70" s="22">
        <v>124036.0551918024</v>
      </c>
      <c r="Z70" s="22">
        <v>685.28207288288615</v>
      </c>
      <c r="AA70" s="27">
        <v>359492.55728194554</v>
      </c>
      <c r="AB70" s="37">
        <v>1986.1467253146159</v>
      </c>
      <c r="AC70" s="30">
        <v>837187.87938471406</v>
      </c>
      <c r="AD70" s="22">
        <v>4625.3473999155476</v>
      </c>
      <c r="AE70" s="22">
        <v>429001.07825609361</v>
      </c>
      <c r="AF70" s="22">
        <v>2370.1717030723398</v>
      </c>
      <c r="AG70" s="22">
        <v>396034.00125752744</v>
      </c>
      <c r="AH70" s="22">
        <v>2188.0331561189359</v>
      </c>
      <c r="AI70" s="22">
        <v>12152.799871093079</v>
      </c>
      <c r="AJ70" s="22">
        <v>67.142540724271143</v>
      </c>
      <c r="AK70" s="37">
        <v>-246917.75087004795</v>
      </c>
      <c r="AL70" s="103">
        <v>-1364.1864688952924</v>
      </c>
      <c r="AM70" s="30">
        <v>3329946.3841697811</v>
      </c>
      <c r="AN70" s="22">
        <v>18397.493835192163</v>
      </c>
      <c r="AO70" s="22">
        <v>3329946.3841697811</v>
      </c>
      <c r="AP70" s="22">
        <v>18397.493835192163</v>
      </c>
      <c r="AQ70" s="22">
        <v>0</v>
      </c>
      <c r="AR70" s="22">
        <v>0</v>
      </c>
      <c r="AS70" s="22">
        <v>0</v>
      </c>
      <c r="AT70" s="22">
        <v>0</v>
      </c>
      <c r="AU70" s="22">
        <v>96211.843181367236</v>
      </c>
      <c r="AV70" s="22">
        <v>531.55714464843766</v>
      </c>
      <c r="AW70" s="22">
        <v>96211.843181367207</v>
      </c>
      <c r="AX70" s="56">
        <v>531.55714464843766</v>
      </c>
      <c r="AY70" s="30">
        <v>1.0000000000000001E-23</v>
      </c>
      <c r="AZ70" s="22" t="s">
        <v>62</v>
      </c>
      <c r="BA70" s="23">
        <v>4</v>
      </c>
      <c r="BB70" s="24" t="s">
        <v>273</v>
      </c>
      <c r="BC70" s="1">
        <v>0</v>
      </c>
      <c r="BD70" s="125">
        <v>44861.463287037041</v>
      </c>
    </row>
    <row r="71" spans="1:56" x14ac:dyDescent="0.2">
      <c r="A71" s="336">
        <v>62</v>
      </c>
      <c r="B71" s="25">
        <v>34</v>
      </c>
      <c r="C71" s="91" t="s">
        <v>109</v>
      </c>
      <c r="D71" s="33" t="s">
        <v>110</v>
      </c>
      <c r="E71" s="33" t="s">
        <v>55</v>
      </c>
      <c r="F71" s="33" t="s">
        <v>56</v>
      </c>
      <c r="G71" s="33">
        <v>0</v>
      </c>
      <c r="H71" s="33" t="s">
        <v>381</v>
      </c>
      <c r="I71" s="71" t="s">
        <v>262</v>
      </c>
      <c r="J71" s="35" t="s">
        <v>263</v>
      </c>
      <c r="K71" s="35">
        <v>1</v>
      </c>
      <c r="L71" s="37">
        <v>0.16636780725545922</v>
      </c>
      <c r="M71" s="37">
        <v>0.44680851063829802</v>
      </c>
      <c r="N71" s="37">
        <v>76</v>
      </c>
      <c r="O71" s="31">
        <v>935015.04653143638</v>
      </c>
      <c r="P71" s="103">
        <v>12302.829559624162</v>
      </c>
      <c r="Q71" s="74">
        <v>995104.56473040383</v>
      </c>
      <c r="R71" s="40">
        <v>13093.481114873734</v>
      </c>
      <c r="S71" s="30">
        <v>690806.54056766583</v>
      </c>
      <c r="T71" s="22">
        <v>9089.5597443113929</v>
      </c>
      <c r="U71" s="22">
        <v>634142.01914893603</v>
      </c>
      <c r="V71" s="22">
        <v>8343.9739361702104</v>
      </c>
      <c r="W71" s="22">
        <v>12745.17872340426</v>
      </c>
      <c r="X71" s="22">
        <v>167.69972004479288</v>
      </c>
      <c r="Y71" s="22">
        <v>43919.342695325555</v>
      </c>
      <c r="Z71" s="22">
        <v>577.88608809638902</v>
      </c>
      <c r="AA71" s="27">
        <v>98467.648250428334</v>
      </c>
      <c r="AB71" s="37">
        <v>1295.6269506635306</v>
      </c>
      <c r="AC71" s="30">
        <v>205830.3759123096</v>
      </c>
      <c r="AD71" s="22">
        <v>2708.2944198988098</v>
      </c>
      <c r="AE71" s="22">
        <v>123751.77840403344</v>
      </c>
      <c r="AF71" s="22">
        <v>1628.3128737372817</v>
      </c>
      <c r="AG71" s="22">
        <v>80154.969736884901</v>
      </c>
      <c r="AH71" s="22">
        <v>1054.670654432696</v>
      </c>
      <c r="AI71" s="22">
        <v>1923.6277713912468</v>
      </c>
      <c r="AJ71" s="22">
        <v>25.310891728832196</v>
      </c>
      <c r="AK71" s="37">
        <v>-60089.518198967366</v>
      </c>
      <c r="AL71" s="103">
        <v>-790.65155524957049</v>
      </c>
      <c r="AM71" s="30">
        <v>944121.73581164994</v>
      </c>
      <c r="AN71" s="22">
        <v>12422.654418574342</v>
      </c>
      <c r="AO71" s="22">
        <v>874843.85172117525</v>
      </c>
      <c r="AP71" s="22">
        <v>11511.103312120726</v>
      </c>
      <c r="AQ71" s="22">
        <v>85973.176373832466</v>
      </c>
      <c r="AR71" s="22">
        <v>1131.226004918848</v>
      </c>
      <c r="AS71" s="22">
        <v>69277.884090474792</v>
      </c>
      <c r="AT71" s="22">
        <v>911.5511064536156</v>
      </c>
      <c r="AU71" s="22">
        <v>25801.981563571098</v>
      </c>
      <c r="AV71" s="22">
        <v>339.49975741540914</v>
      </c>
      <c r="AW71" s="22">
        <v>9106.6892802136281</v>
      </c>
      <c r="AX71" s="56">
        <v>119.82485895017932</v>
      </c>
      <c r="AY71" s="30">
        <v>1.97883699999655E-10</v>
      </c>
      <c r="AZ71" s="22" t="s">
        <v>62</v>
      </c>
      <c r="BA71" s="23">
        <v>3</v>
      </c>
      <c r="BB71" s="24" t="s">
        <v>273</v>
      </c>
      <c r="BC71" s="1">
        <v>0</v>
      </c>
      <c r="BD71" s="125">
        <v>44861.463287037041</v>
      </c>
    </row>
    <row r="72" spans="1:56" x14ac:dyDescent="0.2">
      <c r="A72" s="336">
        <v>62</v>
      </c>
      <c r="B72" s="25">
        <v>34</v>
      </c>
      <c r="C72" s="91" t="s">
        <v>109</v>
      </c>
      <c r="D72" s="33" t="s">
        <v>110</v>
      </c>
      <c r="E72" s="33" t="s">
        <v>55</v>
      </c>
      <c r="F72" s="33" t="s">
        <v>56</v>
      </c>
      <c r="G72" s="33">
        <v>0</v>
      </c>
      <c r="H72" s="33" t="s">
        <v>381</v>
      </c>
      <c r="I72" s="71" t="s">
        <v>264</v>
      </c>
      <c r="J72" s="35" t="s">
        <v>265</v>
      </c>
      <c r="K72" s="35">
        <v>2</v>
      </c>
      <c r="L72" s="37">
        <v>0.48578420604485789</v>
      </c>
      <c r="M72" s="37">
        <v>0.55319148936170204</v>
      </c>
      <c r="N72" s="37">
        <v>173</v>
      </c>
      <c r="O72" s="31">
        <v>2730188.9080128218</v>
      </c>
      <c r="P72" s="103">
        <v>15781.438774640588</v>
      </c>
      <c r="Q72" s="74">
        <v>2905646.7647427665</v>
      </c>
      <c r="R72" s="40">
        <v>16795.64603897553</v>
      </c>
      <c r="S72" s="30">
        <v>2002542.2928499205</v>
      </c>
      <c r="T72" s="22">
        <v>11575.388976011101</v>
      </c>
      <c r="U72" s="22">
        <v>1729788.1808510639</v>
      </c>
      <c r="V72" s="22">
        <v>9998.7756118558609</v>
      </c>
      <c r="W72" s="22">
        <v>84899.081276595738</v>
      </c>
      <c r="X72" s="22">
        <v>490.7461345467961</v>
      </c>
      <c r="Y72" s="22">
        <v>187855.03072226091</v>
      </c>
      <c r="Z72" s="22">
        <v>1085.8672296084444</v>
      </c>
      <c r="AA72" s="27">
        <v>302091.88783599314</v>
      </c>
      <c r="AB72" s="37">
        <v>1746.1958834450468</v>
      </c>
      <c r="AC72" s="30">
        <v>601012.58405685273</v>
      </c>
      <c r="AD72" s="22">
        <v>3474.0611795193795</v>
      </c>
      <c r="AE72" s="22">
        <v>361347.90985333431</v>
      </c>
      <c r="AF72" s="22">
        <v>2088.7162419267875</v>
      </c>
      <c r="AG72" s="22">
        <v>234047.79432112476</v>
      </c>
      <c r="AH72" s="22">
        <v>1352.8774238215303</v>
      </c>
      <c r="AI72" s="22">
        <v>5616.8798823936686</v>
      </c>
      <c r="AJ72" s="22">
        <v>32.467513771061668</v>
      </c>
      <c r="AK72" s="37">
        <v>-175457.85672994461</v>
      </c>
      <c r="AL72" s="103">
        <v>-1014.2072643349399</v>
      </c>
      <c r="AM72" s="30">
        <v>2756779.9047607249</v>
      </c>
      <c r="AN72" s="22">
        <v>15935.14395815448</v>
      </c>
      <c r="AO72" s="22">
        <v>2554492.5603847615</v>
      </c>
      <c r="AP72" s="22">
        <v>14765.852950200933</v>
      </c>
      <c r="AQ72" s="22">
        <v>251036.61528571523</v>
      </c>
      <c r="AR72" s="22">
        <v>1451.0787010734985</v>
      </c>
      <c r="AS72" s="22">
        <v>202287.34437596347</v>
      </c>
      <c r="AT72" s="22">
        <v>1169.2910079535459</v>
      </c>
      <c r="AU72" s="22">
        <v>75340.267657654957</v>
      </c>
      <c r="AV72" s="22">
        <v>435.49287663384359</v>
      </c>
      <c r="AW72" s="22">
        <v>26590.996747902987</v>
      </c>
      <c r="AX72" s="56">
        <v>153.70518351389009</v>
      </c>
      <c r="AY72" s="30">
        <v>-1.97883699999891E-10</v>
      </c>
      <c r="AZ72" s="22" t="s">
        <v>62</v>
      </c>
      <c r="BA72" s="23">
        <v>2</v>
      </c>
      <c r="BB72" s="24" t="s">
        <v>273</v>
      </c>
      <c r="BC72" s="1">
        <v>0</v>
      </c>
      <c r="BD72" s="125">
        <v>44861.463287037041</v>
      </c>
    </row>
    <row r="73" spans="1:56" x14ac:dyDescent="0.2">
      <c r="A73" s="336">
        <v>62</v>
      </c>
      <c r="B73" s="25">
        <v>34</v>
      </c>
      <c r="C73" s="91" t="s">
        <v>109</v>
      </c>
      <c r="D73" s="33" t="s">
        <v>110</v>
      </c>
      <c r="E73" s="33" t="s">
        <v>55</v>
      </c>
      <c r="F73" s="33" t="s">
        <v>56</v>
      </c>
      <c r="G73" s="33">
        <v>0</v>
      </c>
      <c r="H73" s="33" t="s">
        <v>381</v>
      </c>
      <c r="I73" s="71" t="s">
        <v>260</v>
      </c>
      <c r="J73" s="35" t="s">
        <v>261</v>
      </c>
      <c r="K73" s="35">
        <v>3</v>
      </c>
      <c r="L73" s="37">
        <v>0.34784798669968292</v>
      </c>
      <c r="M73" s="37">
        <v>0</v>
      </c>
      <c r="N73" s="37">
        <v>69</v>
      </c>
      <c r="O73" s="31">
        <v>1954964.1654557418</v>
      </c>
      <c r="P73" s="103">
        <v>28332.813992112206</v>
      </c>
      <c r="Q73" s="74">
        <v>2080601.5605268297</v>
      </c>
      <c r="R73" s="40">
        <v>30153.645804736665</v>
      </c>
      <c r="S73" s="30">
        <v>1432271.9565824135</v>
      </c>
      <c r="T73" s="22">
        <v>20757.564588150919</v>
      </c>
      <c r="U73" s="22">
        <v>1222967.6499999999</v>
      </c>
      <c r="V73" s="22">
        <v>17724.16884057971</v>
      </c>
      <c r="W73" s="22">
        <v>60980.93</v>
      </c>
      <c r="X73" s="22">
        <v>883.78159420289842</v>
      </c>
      <c r="Y73" s="22">
        <v>148323.37658241356</v>
      </c>
      <c r="Z73" s="22">
        <v>2149.6141533683121</v>
      </c>
      <c r="AA73" s="27">
        <v>217971.81391357855</v>
      </c>
      <c r="AB73" s="37">
        <v>3159.0117958489641</v>
      </c>
      <c r="AC73" s="30">
        <v>430357.79003083776</v>
      </c>
      <c r="AD73" s="22">
        <v>6237.0694207367778</v>
      </c>
      <c r="AE73" s="22">
        <v>258744.8117426323</v>
      </c>
      <c r="AF73" s="22">
        <v>3749.9248078642354</v>
      </c>
      <c r="AG73" s="22">
        <v>167590.98594199037</v>
      </c>
      <c r="AH73" s="22">
        <v>2428.8548687244975</v>
      </c>
      <c r="AI73" s="22">
        <v>4021.9923462150832</v>
      </c>
      <c r="AJ73" s="22">
        <v>58.28974414804469</v>
      </c>
      <c r="AK73" s="37">
        <v>-125637.39507108803</v>
      </c>
      <c r="AL73" s="103">
        <v>-1820.831812624464</v>
      </c>
      <c r="AM73" s="30">
        <v>1974004.769427625</v>
      </c>
      <c r="AN73" s="22">
        <v>28608.764774313408</v>
      </c>
      <c r="AO73" s="22">
        <v>1829155.9978940634</v>
      </c>
      <c r="AP73" s="22">
        <v>26509.507215855989</v>
      </c>
      <c r="AQ73" s="22">
        <v>179755.90834045233</v>
      </c>
      <c r="AR73" s="22">
        <v>2605.1580918906129</v>
      </c>
      <c r="AS73" s="22">
        <v>144848.77153356175</v>
      </c>
      <c r="AT73" s="22">
        <v>2099.2575584574165</v>
      </c>
      <c r="AU73" s="22">
        <v>53947.740778773958</v>
      </c>
      <c r="AV73" s="22">
        <v>781.85131563440507</v>
      </c>
      <c r="AW73" s="22">
        <v>19040.603971883385</v>
      </c>
      <c r="AX73" s="56">
        <v>275.95078220120843</v>
      </c>
      <c r="AY73" s="30">
        <v>-1.49E-22</v>
      </c>
      <c r="AZ73" s="22" t="s">
        <v>62</v>
      </c>
      <c r="BA73" s="23">
        <v>5</v>
      </c>
      <c r="BB73" s="24" t="s">
        <v>273</v>
      </c>
      <c r="BC73" s="1">
        <v>0</v>
      </c>
      <c r="BD73" s="125">
        <v>44861.463287037041</v>
      </c>
    </row>
    <row r="74" spans="1:56" x14ac:dyDescent="0.2">
      <c r="A74" s="336">
        <v>63</v>
      </c>
      <c r="B74" s="25">
        <v>35</v>
      </c>
      <c r="C74" s="91" t="s">
        <v>111</v>
      </c>
      <c r="D74" s="33" t="s">
        <v>112</v>
      </c>
      <c r="E74" s="33" t="s">
        <v>55</v>
      </c>
      <c r="F74" s="33" t="s">
        <v>65</v>
      </c>
      <c r="G74" s="33">
        <v>0</v>
      </c>
      <c r="H74" s="33" t="s">
        <v>381</v>
      </c>
      <c r="I74" s="71" t="s">
        <v>262</v>
      </c>
      <c r="J74" s="35" t="s">
        <v>263</v>
      </c>
      <c r="K74" s="35">
        <v>1</v>
      </c>
      <c r="L74" s="37">
        <v>0.19269899403271326</v>
      </c>
      <c r="M74" s="37">
        <v>0</v>
      </c>
      <c r="N74" s="37">
        <v>41</v>
      </c>
      <c r="O74" s="31">
        <v>507832.49465440179</v>
      </c>
      <c r="P74" s="103">
        <v>12386.158406204921</v>
      </c>
      <c r="Q74" s="74">
        <v>507941.63936462189</v>
      </c>
      <c r="R74" s="40">
        <v>12388.820472307851</v>
      </c>
      <c r="S74" s="30">
        <v>337506.55718021479</v>
      </c>
      <c r="T74" s="22">
        <v>8231.86724829792</v>
      </c>
      <c r="U74" s="22">
        <v>323999.95</v>
      </c>
      <c r="V74" s="22">
        <v>7902.4378048780491</v>
      </c>
      <c r="W74" s="22">
        <v>6691.45</v>
      </c>
      <c r="X74" s="22">
        <v>163.20609756097559</v>
      </c>
      <c r="Y74" s="22">
        <v>6815.1571802147309</v>
      </c>
      <c r="Z74" s="22">
        <v>166.22334585889587</v>
      </c>
      <c r="AA74" s="27">
        <v>58327.25880293674</v>
      </c>
      <c r="AB74" s="37">
        <v>1422.6160683643109</v>
      </c>
      <c r="AC74" s="30">
        <v>112107.82338147041</v>
      </c>
      <c r="AD74" s="22">
        <v>2734.3371556456195</v>
      </c>
      <c r="AE74" s="22">
        <v>46747.041661389943</v>
      </c>
      <c r="AF74" s="22">
        <v>1140.1717478387789</v>
      </c>
      <c r="AG74" s="22">
        <v>64093.246277132093</v>
      </c>
      <c r="AH74" s="22">
        <v>1563.2499091983436</v>
      </c>
      <c r="AI74" s="22">
        <v>1267.5354429483809</v>
      </c>
      <c r="AJ74" s="22">
        <v>30.915498608497103</v>
      </c>
      <c r="AK74" s="37">
        <v>-109.14471022012917</v>
      </c>
      <c r="AL74" s="103">
        <v>-2.6620661029299799</v>
      </c>
      <c r="AM74" s="30">
        <v>522703.23211009149</v>
      </c>
      <c r="AN74" s="22">
        <v>12748.859319758327</v>
      </c>
      <c r="AO74" s="22">
        <v>540249.05361375213</v>
      </c>
      <c r="AP74" s="22">
        <v>13176.806185701271</v>
      </c>
      <c r="AQ74" s="22">
        <v>13045.615911567969</v>
      </c>
      <c r="AR74" s="22">
        <v>318.18575394068216</v>
      </c>
      <c r="AS74" s="22">
        <v>-17545.821503660642</v>
      </c>
      <c r="AT74" s="22">
        <v>-427.94686594294245</v>
      </c>
      <c r="AU74" s="22">
        <v>45462.174870918258</v>
      </c>
      <c r="AV74" s="22">
        <v>1108.8335334370306</v>
      </c>
      <c r="AW74" s="22">
        <v>14870.737455689648</v>
      </c>
      <c r="AX74" s="56">
        <v>362.70091355340611</v>
      </c>
      <c r="AY74" s="30">
        <v>3.8539798807399999E-13</v>
      </c>
      <c r="AZ74" s="22" t="s">
        <v>55</v>
      </c>
      <c r="BA74" s="23">
        <v>3</v>
      </c>
      <c r="BB74" s="24" t="s">
        <v>273</v>
      </c>
      <c r="BC74" s="1">
        <v>0</v>
      </c>
      <c r="BD74" s="125">
        <v>44861.463287037041</v>
      </c>
    </row>
    <row r="75" spans="1:56" x14ac:dyDescent="0.2">
      <c r="A75" s="336">
        <v>63</v>
      </c>
      <c r="B75" s="25">
        <v>35</v>
      </c>
      <c r="C75" s="91" t="s">
        <v>111</v>
      </c>
      <c r="D75" s="33" t="s">
        <v>112</v>
      </c>
      <c r="E75" s="33" t="s">
        <v>55</v>
      </c>
      <c r="F75" s="33" t="s">
        <v>65</v>
      </c>
      <c r="G75" s="33">
        <v>0</v>
      </c>
      <c r="H75" s="33" t="s">
        <v>381</v>
      </c>
      <c r="I75" s="71" t="s">
        <v>264</v>
      </c>
      <c r="J75" s="35" t="s">
        <v>265</v>
      </c>
      <c r="K75" s="35">
        <v>2</v>
      </c>
      <c r="L75" s="37">
        <v>0.80730100596728671</v>
      </c>
      <c r="M75" s="37">
        <v>0</v>
      </c>
      <c r="N75" s="37">
        <v>110</v>
      </c>
      <c r="O75" s="31">
        <v>2127534.1153455982</v>
      </c>
      <c r="P75" s="103">
        <v>19341.219230414532</v>
      </c>
      <c r="Q75" s="74">
        <v>2127991.3706353782</v>
      </c>
      <c r="R75" s="40">
        <v>19345.376096685257</v>
      </c>
      <c r="S75" s="30">
        <v>1394428.0028197854</v>
      </c>
      <c r="T75" s="22">
        <v>12676.618207452593</v>
      </c>
      <c r="U75" s="22">
        <v>1201086.3999999999</v>
      </c>
      <c r="V75" s="22">
        <v>10918.967272727272</v>
      </c>
      <c r="W75" s="22">
        <v>44288.800000000003</v>
      </c>
      <c r="X75" s="22">
        <v>402.62545454545449</v>
      </c>
      <c r="Y75" s="22">
        <v>149052.80281978528</v>
      </c>
      <c r="Z75" s="22">
        <v>1355.025480179866</v>
      </c>
      <c r="AA75" s="27">
        <v>263894.29119706328</v>
      </c>
      <c r="AB75" s="37">
        <v>2399.0390108823931</v>
      </c>
      <c r="AC75" s="30">
        <v>469669.07661852962</v>
      </c>
      <c r="AD75" s="22">
        <v>4269.7188783502679</v>
      </c>
      <c r="AE75" s="22">
        <v>195843.95833861007</v>
      </c>
      <c r="AF75" s="22">
        <v>1780.3996212600912</v>
      </c>
      <c r="AG75" s="22">
        <v>268514.85372286791</v>
      </c>
      <c r="AH75" s="22">
        <v>2441.044124753344</v>
      </c>
      <c r="AI75" s="22">
        <v>5310.2645570516179</v>
      </c>
      <c r="AJ75" s="22">
        <v>48.275132336832897</v>
      </c>
      <c r="AK75" s="37">
        <v>-457.25528977987278</v>
      </c>
      <c r="AL75" s="103">
        <v>-4.1568662707261161</v>
      </c>
      <c r="AM75" s="30">
        <v>2189834.1878899084</v>
      </c>
      <c r="AN75" s="22">
        <v>19907.583526271894</v>
      </c>
      <c r="AO75" s="22">
        <v>2263341.3663862478</v>
      </c>
      <c r="AP75" s="22">
        <v>20575.830603511346</v>
      </c>
      <c r="AQ75" s="22">
        <v>54653.834088432035</v>
      </c>
      <c r="AR75" s="22">
        <v>496.85303716756391</v>
      </c>
      <c r="AS75" s="22">
        <v>-73507.178496339358</v>
      </c>
      <c r="AT75" s="22">
        <v>-668.24707723944869</v>
      </c>
      <c r="AU75" s="22">
        <v>190461.08512908177</v>
      </c>
      <c r="AV75" s="22">
        <v>1731.4644102643792</v>
      </c>
      <c r="AW75" s="22">
        <v>62300.072544310351</v>
      </c>
      <c r="AX75" s="56">
        <v>566.36429585736676</v>
      </c>
      <c r="AY75" s="30">
        <v>1.6146020118300002E-12</v>
      </c>
      <c r="AZ75" s="22" t="s">
        <v>55</v>
      </c>
      <c r="BA75" s="23">
        <v>4</v>
      </c>
      <c r="BB75" s="24" t="s">
        <v>273</v>
      </c>
      <c r="BC75" s="1">
        <v>0</v>
      </c>
      <c r="BD75" s="125">
        <v>44861.463287037041</v>
      </c>
    </row>
    <row r="76" spans="1:56" x14ac:dyDescent="0.2">
      <c r="A76" s="336">
        <v>4</v>
      </c>
      <c r="B76" s="25">
        <v>36</v>
      </c>
      <c r="C76" s="91" t="s">
        <v>113</v>
      </c>
      <c r="D76" s="33" t="s">
        <v>114</v>
      </c>
      <c r="E76" s="33" t="s">
        <v>55</v>
      </c>
      <c r="F76" s="33" t="s">
        <v>65</v>
      </c>
      <c r="G76" s="33">
        <v>0</v>
      </c>
      <c r="H76" s="33" t="s">
        <v>381</v>
      </c>
      <c r="I76" s="71" t="s">
        <v>262</v>
      </c>
      <c r="J76" s="35" t="s">
        <v>263</v>
      </c>
      <c r="K76" s="35">
        <v>1</v>
      </c>
      <c r="L76" s="37">
        <v>0.24203368389480137</v>
      </c>
      <c r="M76" s="37">
        <v>0</v>
      </c>
      <c r="N76" s="37">
        <v>513</v>
      </c>
      <c r="O76" s="31">
        <v>8463377.9389710873</v>
      </c>
      <c r="P76" s="103">
        <v>16497.812746532334</v>
      </c>
      <c r="Q76" s="74">
        <v>7798355.6872601872</v>
      </c>
      <c r="R76" s="40">
        <v>15201.473074581261</v>
      </c>
      <c r="S76" s="30">
        <v>5169207.2281415872</v>
      </c>
      <c r="T76" s="22">
        <v>10076.427345305239</v>
      </c>
      <c r="U76" s="22">
        <v>4798783.353442424</v>
      </c>
      <c r="V76" s="22">
        <v>9354.3535154823094</v>
      </c>
      <c r="W76" s="22">
        <v>91042.01</v>
      </c>
      <c r="X76" s="22">
        <v>177.46980506822609</v>
      </c>
      <c r="Y76" s="22">
        <v>279381.86469916301</v>
      </c>
      <c r="Z76" s="22">
        <v>544.60402475470357</v>
      </c>
      <c r="AA76" s="27">
        <v>754957.03609933646</v>
      </c>
      <c r="AB76" s="37">
        <v>1471.651142493833</v>
      </c>
      <c r="AC76" s="30">
        <v>1874191.4230192634</v>
      </c>
      <c r="AD76" s="22">
        <v>3653.3945867821894</v>
      </c>
      <c r="AE76" s="22">
        <v>955147.32911825238</v>
      </c>
      <c r="AF76" s="22">
        <v>1861.8856318094586</v>
      </c>
      <c r="AG76" s="22">
        <v>829089.10948092281</v>
      </c>
      <c r="AH76" s="22">
        <v>1616.1581081499467</v>
      </c>
      <c r="AI76" s="22">
        <v>89954.98442008828</v>
      </c>
      <c r="AJ76" s="22">
        <v>175.35084682278415</v>
      </c>
      <c r="AK76" s="37">
        <v>665022.25171090057</v>
      </c>
      <c r="AL76" s="103">
        <v>1296.3396719510729</v>
      </c>
      <c r="AM76" s="30">
        <v>8472446.302137699</v>
      </c>
      <c r="AN76" s="22">
        <v>16515.489867714816</v>
      </c>
      <c r="AO76" s="22">
        <v>9024424.6911229249</v>
      </c>
      <c r="AP76" s="22">
        <v>17591.471132793227</v>
      </c>
      <c r="AQ76" s="22">
        <v>-551978.51000206755</v>
      </c>
      <c r="AR76" s="22">
        <v>-1075.9815009786892</v>
      </c>
      <c r="AS76" s="22">
        <v>-551978.38898522558</v>
      </c>
      <c r="AT76" s="22">
        <v>-1075.9812650784124</v>
      </c>
      <c r="AU76" s="22">
        <v>9068.2421497707783</v>
      </c>
      <c r="AV76" s="22">
        <v>17.676885282204246</v>
      </c>
      <c r="AW76" s="22">
        <v>9068.3631666127258</v>
      </c>
      <c r="AX76" s="56">
        <v>17.677121182480946</v>
      </c>
      <c r="AY76" s="30">
        <v>-1.408E-21</v>
      </c>
      <c r="AZ76" s="22" t="s">
        <v>62</v>
      </c>
      <c r="BA76" s="23">
        <v>4</v>
      </c>
      <c r="BB76" s="24" t="s">
        <v>273</v>
      </c>
      <c r="BC76" s="1">
        <v>1</v>
      </c>
      <c r="BD76" s="125">
        <v>44861.463287037041</v>
      </c>
    </row>
    <row r="77" spans="1:56" x14ac:dyDescent="0.2">
      <c r="A77" s="336">
        <v>4</v>
      </c>
      <c r="B77" s="25">
        <v>36</v>
      </c>
      <c r="C77" s="91" t="s">
        <v>113</v>
      </c>
      <c r="D77" s="33" t="s">
        <v>114</v>
      </c>
      <c r="E77" s="33" t="s">
        <v>55</v>
      </c>
      <c r="F77" s="33" t="s">
        <v>65</v>
      </c>
      <c r="G77" s="33">
        <v>0</v>
      </c>
      <c r="H77" s="33" t="s">
        <v>381</v>
      </c>
      <c r="I77" s="71" t="s">
        <v>264</v>
      </c>
      <c r="J77" s="35" t="s">
        <v>265</v>
      </c>
      <c r="K77" s="35">
        <v>2</v>
      </c>
      <c r="L77" s="37">
        <v>0.75796631610519871</v>
      </c>
      <c r="M77" s="37">
        <v>0</v>
      </c>
      <c r="N77" s="37">
        <v>1461</v>
      </c>
      <c r="O77" s="31">
        <v>26504391.021028914</v>
      </c>
      <c r="P77" s="103">
        <v>18141.26695484525</v>
      </c>
      <c r="Q77" s="74">
        <v>24421769.882739816</v>
      </c>
      <c r="R77" s="40">
        <v>16715.790474154561</v>
      </c>
      <c r="S77" s="30">
        <v>16045251.121858414</v>
      </c>
      <c r="T77" s="22">
        <v>10982.375853428071</v>
      </c>
      <c r="U77" s="22">
        <v>14048700.646557575</v>
      </c>
      <c r="V77" s="22">
        <v>9615.8115308402321</v>
      </c>
      <c r="W77" s="22">
        <v>513050.98</v>
      </c>
      <c r="X77" s="22">
        <v>351.16425735797395</v>
      </c>
      <c r="Y77" s="22">
        <v>1483499.4953008371</v>
      </c>
      <c r="Z77" s="22">
        <v>1015.4000652298678</v>
      </c>
      <c r="AA77" s="27">
        <v>2507195.3439006638</v>
      </c>
      <c r="AB77" s="37">
        <v>1716.0816864480928</v>
      </c>
      <c r="AC77" s="30">
        <v>5869323.4169807369</v>
      </c>
      <c r="AD77" s="22">
        <v>4017.3329342783959</v>
      </c>
      <c r="AE77" s="22">
        <v>2991193.1708817477</v>
      </c>
      <c r="AF77" s="22">
        <v>2047.3601443406894</v>
      </c>
      <c r="AG77" s="22">
        <v>2596422.1505190772</v>
      </c>
      <c r="AH77" s="22">
        <v>1777.1541071314696</v>
      </c>
      <c r="AI77" s="22">
        <v>281708.09557991178</v>
      </c>
      <c r="AJ77" s="22">
        <v>192.81868280623664</v>
      </c>
      <c r="AK77" s="37">
        <v>2082621.1382890993</v>
      </c>
      <c r="AL77" s="103">
        <v>1425.476480690691</v>
      </c>
      <c r="AM77" s="30">
        <v>26532790.017862301</v>
      </c>
      <c r="AN77" s="22">
        <v>18160.705008803765</v>
      </c>
      <c r="AO77" s="22">
        <v>28261396.628877077</v>
      </c>
      <c r="AP77" s="22">
        <v>19343.871751455903</v>
      </c>
      <c r="AQ77" s="22">
        <v>-1728606.9899979325</v>
      </c>
      <c r="AR77" s="22">
        <v>-1183.167002051973</v>
      </c>
      <c r="AS77" s="22">
        <v>-1728606.6110147743</v>
      </c>
      <c r="AT77" s="22">
        <v>-1183.1667426521383</v>
      </c>
      <c r="AU77" s="22">
        <v>28398.617850229224</v>
      </c>
      <c r="AV77" s="22">
        <v>19.437794558678455</v>
      </c>
      <c r="AW77" s="22">
        <v>28398.996833387275</v>
      </c>
      <c r="AX77" s="56">
        <v>19.43805395851285</v>
      </c>
      <c r="AY77" s="30">
        <v>4.0800000000000001E-22</v>
      </c>
      <c r="AZ77" s="22" t="s">
        <v>62</v>
      </c>
      <c r="BA77" s="23">
        <v>2</v>
      </c>
      <c r="BB77" s="24" t="s">
        <v>273</v>
      </c>
      <c r="BC77" s="1">
        <v>1</v>
      </c>
      <c r="BD77" s="125">
        <v>44861.463287037041</v>
      </c>
    </row>
    <row r="78" spans="1:56" x14ac:dyDescent="0.2">
      <c r="A78" s="336">
        <v>20</v>
      </c>
      <c r="B78" s="25">
        <v>37</v>
      </c>
      <c r="C78" s="91" t="s">
        <v>115</v>
      </c>
      <c r="D78" s="33" t="s">
        <v>114</v>
      </c>
      <c r="E78" s="33" t="s">
        <v>55</v>
      </c>
      <c r="F78" s="33" t="s">
        <v>60</v>
      </c>
      <c r="G78" s="33">
        <v>0</v>
      </c>
      <c r="H78" s="33" t="s">
        <v>381</v>
      </c>
      <c r="I78" s="71" t="s">
        <v>260</v>
      </c>
      <c r="J78" s="35" t="s">
        <v>261</v>
      </c>
      <c r="K78" s="35">
        <v>3</v>
      </c>
      <c r="L78" s="37">
        <v>1</v>
      </c>
      <c r="M78" s="37">
        <v>0</v>
      </c>
      <c r="N78" s="37">
        <v>884.5</v>
      </c>
      <c r="O78" s="31">
        <v>21633578.640000001</v>
      </c>
      <c r="P78" s="103">
        <v>24458.54001130582</v>
      </c>
      <c r="Q78" s="74">
        <v>19837182.949999999</v>
      </c>
      <c r="R78" s="40">
        <v>22427.566930469191</v>
      </c>
      <c r="S78" s="30">
        <v>13066872.810000001</v>
      </c>
      <c r="T78" s="22">
        <v>14773.174460146976</v>
      </c>
      <c r="U78" s="22">
        <v>11610784.15</v>
      </c>
      <c r="V78" s="22">
        <v>13126.946466930471</v>
      </c>
      <c r="W78" s="22">
        <v>599449.98</v>
      </c>
      <c r="X78" s="22">
        <v>677.72750706613908</v>
      </c>
      <c r="Y78" s="22">
        <v>856638.68</v>
      </c>
      <c r="Z78" s="22">
        <v>968.50048615036735</v>
      </c>
      <c r="AA78" s="27">
        <v>2037483.72</v>
      </c>
      <c r="AB78" s="37">
        <v>2303.5429282080272</v>
      </c>
      <c r="AC78" s="30">
        <v>4732826.42</v>
      </c>
      <c r="AD78" s="22">
        <v>5350.8495421141879</v>
      </c>
      <c r="AE78" s="22">
        <v>2273336</v>
      </c>
      <c r="AF78" s="22">
        <v>2570.1933295647254</v>
      </c>
      <c r="AG78" s="22">
        <v>2420263.37</v>
      </c>
      <c r="AH78" s="22">
        <v>2736.306806105144</v>
      </c>
      <c r="AI78" s="22">
        <v>39227.050000000003</v>
      </c>
      <c r="AJ78" s="22">
        <v>44.349406444318824</v>
      </c>
      <c r="AK78" s="37">
        <v>1796395.69</v>
      </c>
      <c r="AL78" s="103">
        <v>2030.9730808366305</v>
      </c>
      <c r="AM78" s="30">
        <v>21703824.859999999</v>
      </c>
      <c r="AN78" s="22">
        <v>24537.959140757492</v>
      </c>
      <c r="AO78" s="22">
        <v>22736806.859999999</v>
      </c>
      <c r="AP78" s="22">
        <v>25705.830254381006</v>
      </c>
      <c r="AQ78" s="22">
        <v>-1032981.7</v>
      </c>
      <c r="AR78" s="22">
        <v>-1167.8707744488411</v>
      </c>
      <c r="AS78" s="22">
        <v>-1032982</v>
      </c>
      <c r="AT78" s="22">
        <v>-1167.8711136235161</v>
      </c>
      <c r="AU78" s="22">
        <v>70246.52</v>
      </c>
      <c r="AV78" s="22">
        <v>79.419468626342564</v>
      </c>
      <c r="AW78" s="22">
        <v>70246.22</v>
      </c>
      <c r="AX78" s="56">
        <v>79.419129451667601</v>
      </c>
      <c r="AY78" s="30">
        <v>0</v>
      </c>
      <c r="AZ78" s="22" t="s">
        <v>62</v>
      </c>
      <c r="BA78" s="23">
        <v>2</v>
      </c>
      <c r="BB78" s="24" t="s">
        <v>273</v>
      </c>
      <c r="BC78" s="1">
        <v>1</v>
      </c>
      <c r="BD78" s="125">
        <v>44861.463287037041</v>
      </c>
    </row>
    <row r="79" spans="1:56" x14ac:dyDescent="0.2">
      <c r="A79" s="336">
        <v>146</v>
      </c>
      <c r="B79" s="25">
        <v>38</v>
      </c>
      <c r="C79" s="91" t="s">
        <v>116</v>
      </c>
      <c r="D79" s="33" t="s">
        <v>117</v>
      </c>
      <c r="E79" s="33" t="s">
        <v>55</v>
      </c>
      <c r="F79" s="33" t="s">
        <v>65</v>
      </c>
      <c r="G79" s="33">
        <v>0</v>
      </c>
      <c r="H79" s="33" t="s">
        <v>381</v>
      </c>
      <c r="I79" s="71" t="s">
        <v>262</v>
      </c>
      <c r="J79" s="35" t="s">
        <v>263</v>
      </c>
      <c r="K79" s="35">
        <v>1</v>
      </c>
      <c r="L79" s="37">
        <v>0.15828555451898563</v>
      </c>
      <c r="M79" s="37">
        <v>0</v>
      </c>
      <c r="N79" s="37">
        <v>34.5</v>
      </c>
      <c r="O79" s="31">
        <v>346414.83256641048</v>
      </c>
      <c r="P79" s="103">
        <v>10041.0096396061</v>
      </c>
      <c r="Q79" s="74">
        <v>349405.49249633652</v>
      </c>
      <c r="R79" s="40">
        <v>10127.695434676421</v>
      </c>
      <c r="S79" s="30">
        <v>249281.90325398592</v>
      </c>
      <c r="T79" s="22">
        <v>7225.5624131590102</v>
      </c>
      <c r="U79" s="22">
        <v>242943.17042730475</v>
      </c>
      <c r="V79" s="22">
        <v>7041.8310268783989</v>
      </c>
      <c r="W79" s="22">
        <v>2511.65</v>
      </c>
      <c r="X79" s="22">
        <v>72.801449275362316</v>
      </c>
      <c r="Y79" s="22">
        <v>3827.0828266811627</v>
      </c>
      <c r="Z79" s="22">
        <v>110.92993700525109</v>
      </c>
      <c r="AA79" s="27">
        <v>45936.027034121646</v>
      </c>
      <c r="AB79" s="37">
        <v>1331.4790444672938</v>
      </c>
      <c r="AC79" s="30">
        <v>54187.562208228985</v>
      </c>
      <c r="AD79" s="22">
        <v>1570.6539770501154</v>
      </c>
      <c r="AE79" s="22">
        <v>35985.372409319156</v>
      </c>
      <c r="AF79" s="22">
        <v>1043.0542727338886</v>
      </c>
      <c r="AG79" s="22">
        <v>16156.016607087442</v>
      </c>
      <c r="AH79" s="22">
        <v>468.29033643731708</v>
      </c>
      <c r="AI79" s="22">
        <v>2046.1731918223788</v>
      </c>
      <c r="AJ79" s="22">
        <v>59.309367878909541</v>
      </c>
      <c r="AK79" s="37">
        <v>-2990.6599299260756</v>
      </c>
      <c r="AL79" s="103">
        <v>-86.685795070321035</v>
      </c>
      <c r="AM79" s="30">
        <v>347960.47992629954</v>
      </c>
      <c r="AN79" s="22">
        <v>10085.811012356509</v>
      </c>
      <c r="AO79" s="22">
        <v>370011.715383003</v>
      </c>
      <c r="AP79" s="22">
        <v>10724.977257478346</v>
      </c>
      <c r="AQ79" s="22">
        <v>-26114.639326704408</v>
      </c>
      <c r="AR79" s="22">
        <v>-756.94606744070745</v>
      </c>
      <c r="AS79" s="22">
        <v>-22051.235456703445</v>
      </c>
      <c r="AT79" s="22">
        <v>-639.16624512183898</v>
      </c>
      <c r="AU79" s="22">
        <v>-2517.756510111883</v>
      </c>
      <c r="AV79" s="22">
        <v>-72.978449568460377</v>
      </c>
      <c r="AW79" s="22">
        <v>1545.6473598890784</v>
      </c>
      <c r="AX79" s="56">
        <v>44.801372750408063</v>
      </c>
      <c r="AY79" s="30">
        <v>-2.99E-23</v>
      </c>
      <c r="AZ79" s="22" t="s">
        <v>55</v>
      </c>
      <c r="BA79" s="23">
        <v>2</v>
      </c>
      <c r="BB79" s="24" t="s">
        <v>273</v>
      </c>
      <c r="BC79" s="1">
        <v>0</v>
      </c>
      <c r="BD79" s="125">
        <v>44861.463287037041</v>
      </c>
    </row>
    <row r="80" spans="1:56" x14ac:dyDescent="0.2">
      <c r="A80" s="336">
        <v>146</v>
      </c>
      <c r="B80" s="25">
        <v>38</v>
      </c>
      <c r="C80" s="91" t="s">
        <v>116</v>
      </c>
      <c r="D80" s="33" t="s">
        <v>117</v>
      </c>
      <c r="E80" s="33" t="s">
        <v>55</v>
      </c>
      <c r="F80" s="33" t="s">
        <v>65</v>
      </c>
      <c r="G80" s="33">
        <v>0</v>
      </c>
      <c r="H80" s="33" t="s">
        <v>381</v>
      </c>
      <c r="I80" s="71" t="s">
        <v>264</v>
      </c>
      <c r="J80" s="35" t="s">
        <v>265</v>
      </c>
      <c r="K80" s="35">
        <v>2</v>
      </c>
      <c r="L80" s="37">
        <v>0.84171444548101437</v>
      </c>
      <c r="M80" s="37">
        <v>0</v>
      </c>
      <c r="N80" s="37">
        <v>86.5</v>
      </c>
      <c r="O80" s="31">
        <v>1842128.7374335895</v>
      </c>
      <c r="P80" s="103">
        <v>21296.285981891207</v>
      </c>
      <c r="Q80" s="74">
        <v>1858032.1575036633</v>
      </c>
      <c r="R80" s="40">
        <v>21480.140549175299</v>
      </c>
      <c r="S80" s="30">
        <v>1316597.4567460141</v>
      </c>
      <c r="T80" s="22">
        <v>15220.779846774731</v>
      </c>
      <c r="U80" s="22">
        <v>1107657.2295726952</v>
      </c>
      <c r="V80" s="22">
        <v>12805.285891013818</v>
      </c>
      <c r="W80" s="22">
        <v>34884.550000000003</v>
      </c>
      <c r="X80" s="22">
        <v>403.28959537572251</v>
      </c>
      <c r="Y80" s="22">
        <v>174055.67717331884</v>
      </c>
      <c r="Z80" s="22">
        <v>2012.2043603851887</v>
      </c>
      <c r="AA80" s="27">
        <v>253281.72296587838</v>
      </c>
      <c r="AB80" s="37">
        <v>2928.1124042298075</v>
      </c>
      <c r="AC80" s="30">
        <v>288152.97779177106</v>
      </c>
      <c r="AD80" s="22">
        <v>3331.2482981707631</v>
      </c>
      <c r="AE80" s="22">
        <v>191359.26759068086</v>
      </c>
      <c r="AF80" s="22">
        <v>2212.2458681003563</v>
      </c>
      <c r="AG80" s="22">
        <v>85912.783392912563</v>
      </c>
      <c r="AH80" s="22">
        <v>993.21136870419127</v>
      </c>
      <c r="AI80" s="22">
        <v>10880.926808177623</v>
      </c>
      <c r="AJ80" s="22">
        <v>125.79106136621527</v>
      </c>
      <c r="AK80" s="37">
        <v>-15903.420070073926</v>
      </c>
      <c r="AL80" s="103">
        <v>-183.85456728409159</v>
      </c>
      <c r="AM80" s="30">
        <v>1850348.0200737005</v>
      </c>
      <c r="AN80" s="22">
        <v>21391.306590447406</v>
      </c>
      <c r="AO80" s="22">
        <v>1967609.784616997</v>
      </c>
      <c r="AP80" s="22">
        <v>22746.933926208061</v>
      </c>
      <c r="AQ80" s="22">
        <v>-138869.7106732956</v>
      </c>
      <c r="AR80" s="22">
        <v>-1605.4301811941687</v>
      </c>
      <c r="AS80" s="22">
        <v>-117261.76454329658</v>
      </c>
      <c r="AT80" s="22">
        <v>-1355.6273357606538</v>
      </c>
      <c r="AU80" s="22">
        <v>-13388.663489888118</v>
      </c>
      <c r="AV80" s="22">
        <v>-154.78223687731926</v>
      </c>
      <c r="AW80" s="22">
        <v>8219.2826401109214</v>
      </c>
      <c r="AX80" s="56">
        <v>95.020608556195612</v>
      </c>
      <c r="AY80" s="30">
        <v>6.0000000000000001E-23</v>
      </c>
      <c r="AZ80" s="22" t="s">
        <v>55</v>
      </c>
      <c r="BA80" s="23">
        <v>5</v>
      </c>
      <c r="BB80" s="24" t="s">
        <v>273</v>
      </c>
      <c r="BC80" s="1">
        <v>0</v>
      </c>
      <c r="BD80" s="125">
        <v>44861.463287037041</v>
      </c>
    </row>
    <row r="81" spans="1:56" x14ac:dyDescent="0.2">
      <c r="A81" s="336">
        <v>65</v>
      </c>
      <c r="B81" s="25">
        <v>40</v>
      </c>
      <c r="C81" s="91" t="s">
        <v>118</v>
      </c>
      <c r="D81" s="33" t="s">
        <v>119</v>
      </c>
      <c r="E81" s="33" t="s">
        <v>55</v>
      </c>
      <c r="F81" s="33" t="s">
        <v>65</v>
      </c>
      <c r="G81" s="33">
        <v>0</v>
      </c>
      <c r="H81" s="33" t="s">
        <v>381</v>
      </c>
      <c r="I81" s="71" t="s">
        <v>262</v>
      </c>
      <c r="J81" s="35" t="s">
        <v>263</v>
      </c>
      <c r="K81" s="35">
        <v>1</v>
      </c>
      <c r="L81" s="37">
        <v>0.19142890103160592</v>
      </c>
      <c r="M81" s="37">
        <v>0</v>
      </c>
      <c r="N81" s="37">
        <v>121.5</v>
      </c>
      <c r="O81" s="31">
        <v>1319744.9735706563</v>
      </c>
      <c r="P81" s="103">
        <v>10862.098547906635</v>
      </c>
      <c r="Q81" s="74">
        <v>1361203.7796974487</v>
      </c>
      <c r="R81" s="40">
        <v>11203.323289690936</v>
      </c>
      <c r="S81" s="30">
        <v>825968.36949844344</v>
      </c>
      <c r="T81" s="22">
        <v>6798.0935761188757</v>
      </c>
      <c r="U81" s="22">
        <v>768981.32305573067</v>
      </c>
      <c r="V81" s="22">
        <v>6329.0643872899636</v>
      </c>
      <c r="W81" s="22">
        <v>13947.7</v>
      </c>
      <c r="X81" s="22">
        <v>114.79588477366255</v>
      </c>
      <c r="Y81" s="22">
        <v>43039.346442712958</v>
      </c>
      <c r="Z81" s="22">
        <v>354.23330405525064</v>
      </c>
      <c r="AA81" s="27">
        <v>152551.93095022885</v>
      </c>
      <c r="AB81" s="37">
        <v>1255.5714481500315</v>
      </c>
      <c r="AC81" s="30">
        <v>382683.47924877645</v>
      </c>
      <c r="AD81" s="22">
        <v>3149.6582654220279</v>
      </c>
      <c r="AE81" s="22">
        <v>221136.79046848105</v>
      </c>
      <c r="AF81" s="22">
        <v>1820.0558886294734</v>
      </c>
      <c r="AG81" s="22">
        <v>154041.15400009323</v>
      </c>
      <c r="AH81" s="22">
        <v>1267.8284279843062</v>
      </c>
      <c r="AI81" s="22">
        <v>7505.5347802021533</v>
      </c>
      <c r="AJ81" s="22">
        <v>61.773948808248178</v>
      </c>
      <c r="AK81" s="37">
        <v>-41458.806126792551</v>
      </c>
      <c r="AL81" s="103">
        <v>-341.22474178430082</v>
      </c>
      <c r="AM81" s="30">
        <v>1334672.9553308568</v>
      </c>
      <c r="AN81" s="22">
        <v>10984.962595315694</v>
      </c>
      <c r="AO81" s="22">
        <v>1302818.8033413955</v>
      </c>
      <c r="AP81" s="22">
        <v>10722.788504867453</v>
      </c>
      <c r="AQ81" s="22">
        <v>0</v>
      </c>
      <c r="AR81" s="22">
        <v>0</v>
      </c>
      <c r="AS81" s="22">
        <v>31854.15198946129</v>
      </c>
      <c r="AT81" s="22">
        <v>262.17409044824103</v>
      </c>
      <c r="AU81" s="22">
        <v>-16926.170229260741</v>
      </c>
      <c r="AV81" s="22">
        <v>-139.31004303918303</v>
      </c>
      <c r="AW81" s="22">
        <v>14927.98176020055</v>
      </c>
      <c r="AX81" s="56">
        <v>122.86404740905802</v>
      </c>
      <c r="AY81" s="30">
        <v>-5.3000000000000004E-23</v>
      </c>
      <c r="AZ81" s="22" t="s">
        <v>55</v>
      </c>
      <c r="BA81" s="23">
        <v>2</v>
      </c>
      <c r="BB81" s="24" t="s">
        <v>273</v>
      </c>
      <c r="BC81" s="1">
        <v>0</v>
      </c>
      <c r="BD81" s="125">
        <v>44861.463287037041</v>
      </c>
    </row>
    <row r="82" spans="1:56" x14ac:dyDescent="0.2">
      <c r="A82" s="336">
        <v>65</v>
      </c>
      <c r="B82" s="25">
        <v>40</v>
      </c>
      <c r="C82" s="91" t="s">
        <v>118</v>
      </c>
      <c r="D82" s="33" t="s">
        <v>119</v>
      </c>
      <c r="E82" s="33" t="s">
        <v>55</v>
      </c>
      <c r="F82" s="33" t="s">
        <v>65</v>
      </c>
      <c r="G82" s="33">
        <v>0</v>
      </c>
      <c r="H82" s="33" t="s">
        <v>381</v>
      </c>
      <c r="I82" s="71" t="s">
        <v>264</v>
      </c>
      <c r="J82" s="35" t="s">
        <v>265</v>
      </c>
      <c r="K82" s="35">
        <v>2</v>
      </c>
      <c r="L82" s="37">
        <v>0.80857109896839408</v>
      </c>
      <c r="M82" s="37">
        <v>0</v>
      </c>
      <c r="N82" s="37">
        <v>302.5</v>
      </c>
      <c r="O82" s="31">
        <v>5574433.316429344</v>
      </c>
      <c r="P82" s="103">
        <v>18427.878731997833</v>
      </c>
      <c r="Q82" s="74">
        <v>5749549.9903025515</v>
      </c>
      <c r="R82" s="40">
        <v>19006.776827446451</v>
      </c>
      <c r="S82" s="30">
        <v>3480567.0405015564</v>
      </c>
      <c r="T82" s="22">
        <v>11506.006745459692</v>
      </c>
      <c r="U82" s="22">
        <v>3068797.9769442696</v>
      </c>
      <c r="V82" s="22">
        <v>10144.786700642215</v>
      </c>
      <c r="W82" s="22">
        <v>130296.41</v>
      </c>
      <c r="X82" s="22">
        <v>430.73193388429752</v>
      </c>
      <c r="Y82" s="22">
        <v>281472.65355728706</v>
      </c>
      <c r="Z82" s="22">
        <v>930.48811093318034</v>
      </c>
      <c r="AA82" s="27">
        <v>652577.06904977118</v>
      </c>
      <c r="AB82" s="37">
        <v>2157.2795671066815</v>
      </c>
      <c r="AC82" s="30">
        <v>1616405.8807512235</v>
      </c>
      <c r="AD82" s="22">
        <v>5343.490514880079</v>
      </c>
      <c r="AE82" s="22">
        <v>934053.40953151893</v>
      </c>
      <c r="AF82" s="22">
        <v>3087.779866219897</v>
      </c>
      <c r="AG82" s="22">
        <v>650650.05599990685</v>
      </c>
      <c r="AH82" s="22">
        <v>2150.9092760327499</v>
      </c>
      <c r="AI82" s="22">
        <v>31702.415219797847</v>
      </c>
      <c r="AJ82" s="22">
        <v>104.80137262743088</v>
      </c>
      <c r="AK82" s="37">
        <v>-175116.67387320747</v>
      </c>
      <c r="AL82" s="103">
        <v>-578.89809544861964</v>
      </c>
      <c r="AM82" s="30">
        <v>5637487.1946691433</v>
      </c>
      <c r="AN82" s="22">
        <v>18636.321304691384</v>
      </c>
      <c r="AO82" s="22">
        <v>5502939.3466586042</v>
      </c>
      <c r="AP82" s="22">
        <v>18191.53503027638</v>
      </c>
      <c r="AQ82" s="22">
        <v>0</v>
      </c>
      <c r="AR82" s="22">
        <v>0</v>
      </c>
      <c r="AS82" s="22">
        <v>134547.84801053873</v>
      </c>
      <c r="AT82" s="22">
        <v>444.78627441500402</v>
      </c>
      <c r="AU82" s="22">
        <v>-71493.969770739262</v>
      </c>
      <c r="AV82" s="22">
        <v>-236.34370172145211</v>
      </c>
      <c r="AW82" s="22">
        <v>63053.878239799444</v>
      </c>
      <c r="AX82" s="56">
        <v>208.44257269355191</v>
      </c>
      <c r="AY82" s="30">
        <v>5.3000000000000004E-23</v>
      </c>
      <c r="AZ82" s="22" t="s">
        <v>55</v>
      </c>
      <c r="BA82" s="23">
        <v>4</v>
      </c>
      <c r="BB82" s="24" t="s">
        <v>273</v>
      </c>
      <c r="BC82" s="1">
        <v>0</v>
      </c>
      <c r="BD82" s="125">
        <v>44861.463287037041</v>
      </c>
    </row>
    <row r="83" spans="1:56" x14ac:dyDescent="0.2">
      <c r="A83" s="336">
        <v>70</v>
      </c>
      <c r="B83" s="25">
        <v>43</v>
      </c>
      <c r="C83" s="91" t="s">
        <v>120</v>
      </c>
      <c r="D83" s="33" t="s">
        <v>121</v>
      </c>
      <c r="E83" s="33" t="s">
        <v>55</v>
      </c>
      <c r="F83" s="33" t="s">
        <v>65</v>
      </c>
      <c r="G83" s="33">
        <v>0</v>
      </c>
      <c r="H83" s="33" t="s">
        <v>381</v>
      </c>
      <c r="I83" s="71" t="s">
        <v>262</v>
      </c>
      <c r="J83" s="35" t="s">
        <v>263</v>
      </c>
      <c r="K83" s="35">
        <v>1</v>
      </c>
      <c r="L83" s="37">
        <v>0.21320442966518086</v>
      </c>
      <c r="M83" s="37">
        <v>0</v>
      </c>
      <c r="N83" s="37">
        <v>27.5</v>
      </c>
      <c r="O83" s="31">
        <v>508888.1016093712</v>
      </c>
      <c r="P83" s="103">
        <v>18505.021876704406</v>
      </c>
      <c r="Q83" s="74">
        <v>524982.86989208695</v>
      </c>
      <c r="R83" s="40">
        <v>19090.286177894068</v>
      </c>
      <c r="S83" s="30">
        <v>340084.9975131934</v>
      </c>
      <c r="T83" s="22">
        <v>12366.72718229794</v>
      </c>
      <c r="U83" s="22">
        <v>327732.75</v>
      </c>
      <c r="V83" s="22">
        <v>11917.554545454546</v>
      </c>
      <c r="W83" s="22">
        <v>4354.6499999999996</v>
      </c>
      <c r="X83" s="22">
        <v>158.35090909090908</v>
      </c>
      <c r="Y83" s="22">
        <v>7997.5975131933474</v>
      </c>
      <c r="Z83" s="22">
        <v>290.82172775248534</v>
      </c>
      <c r="AA83" s="27">
        <v>58141.892671400179</v>
      </c>
      <c r="AB83" s="37">
        <v>2114.2506425963697</v>
      </c>
      <c r="AC83" s="30">
        <v>126755.97970749337</v>
      </c>
      <c r="AD83" s="22">
        <v>4609.3083529997584</v>
      </c>
      <c r="AE83" s="22">
        <v>53301.107416295206</v>
      </c>
      <c r="AF83" s="22">
        <v>1938.2220878652802</v>
      </c>
      <c r="AG83" s="22">
        <v>61898.277556342095</v>
      </c>
      <c r="AH83" s="22">
        <v>2250.8464565942581</v>
      </c>
      <c r="AI83" s="22">
        <v>11556.594734856066</v>
      </c>
      <c r="AJ83" s="22">
        <v>420.23980854022051</v>
      </c>
      <c r="AK83" s="37">
        <v>-16094.768282715755</v>
      </c>
      <c r="AL83" s="103">
        <v>-585.2643011896638</v>
      </c>
      <c r="AM83" s="30">
        <v>521716.47995557869</v>
      </c>
      <c r="AN83" s="22">
        <v>18971.508362021043</v>
      </c>
      <c r="AO83" s="22">
        <v>545756.34542247618</v>
      </c>
      <c r="AP83" s="22">
        <v>19845.685288090041</v>
      </c>
      <c r="AQ83" s="22">
        <v>-41073.609510345945</v>
      </c>
      <c r="AR83" s="22">
        <v>-1493.5858003762157</v>
      </c>
      <c r="AS83" s="22">
        <v>-24039.865466897467</v>
      </c>
      <c r="AT83" s="22">
        <v>-874.17692606899868</v>
      </c>
      <c r="AU83" s="22">
        <v>-4205.3656972409353</v>
      </c>
      <c r="AV83" s="22">
        <v>-152.92238899057949</v>
      </c>
      <c r="AW83" s="22">
        <v>12828.378346207539</v>
      </c>
      <c r="AX83" s="56">
        <v>466.48648531663775</v>
      </c>
      <c r="AY83" s="30">
        <v>-1.1999999999999999E-24</v>
      </c>
      <c r="AZ83" s="22" t="s">
        <v>55</v>
      </c>
      <c r="BA83" s="23">
        <v>5</v>
      </c>
      <c r="BB83" s="24" t="s">
        <v>273</v>
      </c>
      <c r="BC83" s="1">
        <v>0</v>
      </c>
      <c r="BD83" s="125">
        <v>44861.463287037041</v>
      </c>
    </row>
    <row r="84" spans="1:56" x14ac:dyDescent="0.2">
      <c r="A84" s="336">
        <v>70</v>
      </c>
      <c r="B84" s="25">
        <v>43</v>
      </c>
      <c r="C84" s="91" t="s">
        <v>120</v>
      </c>
      <c r="D84" s="33" t="s">
        <v>121</v>
      </c>
      <c r="E84" s="33" t="s">
        <v>55</v>
      </c>
      <c r="F84" s="33" t="s">
        <v>65</v>
      </c>
      <c r="G84" s="33">
        <v>0</v>
      </c>
      <c r="H84" s="33" t="s">
        <v>381</v>
      </c>
      <c r="I84" s="71" t="s">
        <v>264</v>
      </c>
      <c r="J84" s="35" t="s">
        <v>265</v>
      </c>
      <c r="K84" s="35">
        <v>2</v>
      </c>
      <c r="L84" s="37">
        <v>0.78679557033481917</v>
      </c>
      <c r="M84" s="37">
        <v>0</v>
      </c>
      <c r="N84" s="37">
        <v>110.5</v>
      </c>
      <c r="O84" s="31">
        <v>1877967.0983906288</v>
      </c>
      <c r="P84" s="103">
        <v>16995.17736100117</v>
      </c>
      <c r="Q84" s="74">
        <v>1937362.1701079132</v>
      </c>
      <c r="R84" s="40">
        <v>17532.689322243557</v>
      </c>
      <c r="S84" s="30">
        <v>1253452.2524868066</v>
      </c>
      <c r="T84" s="22">
        <v>11343.459298523137</v>
      </c>
      <c r="U84" s="22">
        <v>1126664.25</v>
      </c>
      <c r="V84" s="22">
        <v>10196.056561085974</v>
      </c>
      <c r="W84" s="22">
        <v>46595.15</v>
      </c>
      <c r="X84" s="22">
        <v>421.67556561085968</v>
      </c>
      <c r="Y84" s="22">
        <v>80192.85248680666</v>
      </c>
      <c r="Z84" s="22">
        <v>725.72717182630458</v>
      </c>
      <c r="AA84" s="27">
        <v>216138.00732859984</v>
      </c>
      <c r="AB84" s="37">
        <v>1956.0000663221701</v>
      </c>
      <c r="AC84" s="30">
        <v>467771.91029250663</v>
      </c>
      <c r="AD84" s="22">
        <v>4233.22995739825</v>
      </c>
      <c r="AE84" s="22">
        <v>196698.89258370482</v>
      </c>
      <c r="AF84" s="22">
        <v>1780.0804758706313</v>
      </c>
      <c r="AG84" s="22">
        <v>228425.3224436579</v>
      </c>
      <c r="AH84" s="22">
        <v>2067.1974881778997</v>
      </c>
      <c r="AI84" s="22">
        <v>42647.695265143935</v>
      </c>
      <c r="AJ84" s="22">
        <v>385.95199334971886</v>
      </c>
      <c r="AK84" s="37">
        <v>-59395.071717284249</v>
      </c>
      <c r="AL84" s="103">
        <v>-537.51196124239129</v>
      </c>
      <c r="AM84" s="30">
        <v>1925308.1000444212</v>
      </c>
      <c r="AN84" s="22">
        <v>17423.602715334127</v>
      </c>
      <c r="AO84" s="22">
        <v>2014023.2345775238</v>
      </c>
      <c r="AP84" s="22">
        <v>18226.454611561301</v>
      </c>
      <c r="AQ84" s="22">
        <v>-151575.34048965407</v>
      </c>
      <c r="AR84" s="22">
        <v>-1371.7225383679099</v>
      </c>
      <c r="AS84" s="22">
        <v>-88715.134533102551</v>
      </c>
      <c r="AT84" s="22">
        <v>-802.85189622717223</v>
      </c>
      <c r="AU84" s="22">
        <v>-15519.204302759064</v>
      </c>
      <c r="AV84" s="22">
        <v>-140.44528780777435</v>
      </c>
      <c r="AW84" s="22">
        <v>47341.00165379246</v>
      </c>
      <c r="AX84" s="56">
        <v>428.42535433296342</v>
      </c>
      <c r="AY84" s="30">
        <v>-2.9000000000000002E-23</v>
      </c>
      <c r="AZ84" s="22" t="s">
        <v>55</v>
      </c>
      <c r="BA84" s="23">
        <v>3</v>
      </c>
      <c r="BB84" s="24" t="s">
        <v>273</v>
      </c>
      <c r="BC84" s="1">
        <v>0</v>
      </c>
      <c r="BD84" s="125">
        <v>44861.463287037041</v>
      </c>
    </row>
    <row r="85" spans="1:56" x14ac:dyDescent="0.2">
      <c r="A85" s="336">
        <v>72</v>
      </c>
      <c r="B85" s="25">
        <v>44</v>
      </c>
      <c r="C85" s="91" t="s">
        <v>122</v>
      </c>
      <c r="D85" s="33" t="s">
        <v>123</v>
      </c>
      <c r="E85" s="33" t="s">
        <v>55</v>
      </c>
      <c r="F85" s="33" t="s">
        <v>60</v>
      </c>
      <c r="G85" s="33">
        <v>0</v>
      </c>
      <c r="H85" s="33" t="s">
        <v>381</v>
      </c>
      <c r="I85" s="71" t="s">
        <v>260</v>
      </c>
      <c r="J85" s="35" t="s">
        <v>261</v>
      </c>
      <c r="K85" s="35">
        <v>3</v>
      </c>
      <c r="L85" s="37">
        <v>1</v>
      </c>
      <c r="M85" s="37">
        <v>0</v>
      </c>
      <c r="N85" s="37">
        <v>150.5</v>
      </c>
      <c r="O85" s="31">
        <v>3680774.29</v>
      </c>
      <c r="P85" s="103">
        <v>24456.972026578074</v>
      </c>
      <c r="Q85" s="74">
        <v>3740294.44</v>
      </c>
      <c r="R85" s="40">
        <v>24852.454750830566</v>
      </c>
      <c r="S85" s="30">
        <v>2654797.4300000002</v>
      </c>
      <c r="T85" s="22">
        <v>17639.850033222592</v>
      </c>
      <c r="U85" s="22">
        <v>2309386.83</v>
      </c>
      <c r="V85" s="22">
        <v>15344.762990033223</v>
      </c>
      <c r="W85" s="22">
        <v>88947.87</v>
      </c>
      <c r="X85" s="22">
        <v>591.01574750830559</v>
      </c>
      <c r="Y85" s="22">
        <v>256462.73</v>
      </c>
      <c r="Z85" s="22">
        <v>1704.071295681063</v>
      </c>
      <c r="AA85" s="27">
        <v>409566.17</v>
      </c>
      <c r="AB85" s="37">
        <v>2721.3699003322258</v>
      </c>
      <c r="AC85" s="30">
        <v>675930.84</v>
      </c>
      <c r="AD85" s="22">
        <v>4491.2348172757465</v>
      </c>
      <c r="AE85" s="22">
        <v>277357</v>
      </c>
      <c r="AF85" s="22">
        <v>1842.9036544850496</v>
      </c>
      <c r="AG85" s="22">
        <v>368777.51</v>
      </c>
      <c r="AH85" s="22">
        <v>2450.3489036544847</v>
      </c>
      <c r="AI85" s="22">
        <v>29796.33</v>
      </c>
      <c r="AJ85" s="22">
        <v>197.9822591362126</v>
      </c>
      <c r="AK85" s="37">
        <v>-59520.15</v>
      </c>
      <c r="AL85" s="103">
        <v>-395.48272425249166</v>
      </c>
      <c r="AM85" s="30">
        <v>3581073.29</v>
      </c>
      <c r="AN85" s="22">
        <v>23794.506910299002</v>
      </c>
      <c r="AO85" s="22">
        <v>3269547.29</v>
      </c>
      <c r="AP85" s="22">
        <v>21724.566710963456</v>
      </c>
      <c r="AQ85" s="22">
        <v>373341</v>
      </c>
      <c r="AR85" s="22">
        <v>2480.6710963455148</v>
      </c>
      <c r="AS85" s="22">
        <v>311526</v>
      </c>
      <c r="AT85" s="22">
        <v>2069.9401993355482</v>
      </c>
      <c r="AU85" s="22">
        <v>-37886</v>
      </c>
      <c r="AV85" s="22">
        <v>-251.73421926910299</v>
      </c>
      <c r="AW85" s="22">
        <v>-99701</v>
      </c>
      <c r="AX85" s="56">
        <v>-662.46511627906978</v>
      </c>
      <c r="AY85" s="30">
        <v>0</v>
      </c>
      <c r="AZ85" s="22" t="s">
        <v>55</v>
      </c>
      <c r="BA85" s="23">
        <v>3</v>
      </c>
      <c r="BB85" s="24" t="s">
        <v>273</v>
      </c>
      <c r="BC85" s="1">
        <v>0</v>
      </c>
      <c r="BD85" s="125">
        <v>44861.463287037041</v>
      </c>
    </row>
    <row r="86" spans="1:56" x14ac:dyDescent="0.2">
      <c r="A86" s="336">
        <v>223</v>
      </c>
      <c r="B86" s="25">
        <v>106</v>
      </c>
      <c r="C86" s="91" t="s">
        <v>124</v>
      </c>
      <c r="D86" s="33" t="s">
        <v>125</v>
      </c>
      <c r="E86" s="33" t="s">
        <v>55</v>
      </c>
      <c r="F86" s="33" t="s">
        <v>65</v>
      </c>
      <c r="G86" s="33">
        <v>0</v>
      </c>
      <c r="H86" s="33" t="s">
        <v>381</v>
      </c>
      <c r="I86" s="71" t="s">
        <v>262</v>
      </c>
      <c r="J86" s="35" t="s">
        <v>263</v>
      </c>
      <c r="K86" s="35">
        <v>1</v>
      </c>
      <c r="L86" s="37">
        <v>0.2689553145601421</v>
      </c>
      <c r="M86" s="37">
        <v>0</v>
      </c>
      <c r="N86" s="37">
        <v>34.5</v>
      </c>
      <c r="O86" s="31">
        <v>395316.11023193348</v>
      </c>
      <c r="P86" s="103">
        <v>11458.437977737201</v>
      </c>
      <c r="Q86" s="74">
        <v>585375.67476513796</v>
      </c>
      <c r="R86" s="40">
        <v>16967.410862757621</v>
      </c>
      <c r="S86" s="30">
        <v>401446.55483159085</v>
      </c>
      <c r="T86" s="22">
        <v>11636.132024104083</v>
      </c>
      <c r="U86" s="22">
        <v>348810.52</v>
      </c>
      <c r="V86" s="22">
        <v>10110.449855072464</v>
      </c>
      <c r="W86" s="22">
        <v>6105.13</v>
      </c>
      <c r="X86" s="22">
        <v>176.96028985507243</v>
      </c>
      <c r="Y86" s="22">
        <v>46530.904831590851</v>
      </c>
      <c r="Z86" s="22">
        <v>1348.7218791765463</v>
      </c>
      <c r="AA86" s="27">
        <v>63267.689093771063</v>
      </c>
      <c r="AB86" s="37">
        <v>1833.846060689016</v>
      </c>
      <c r="AC86" s="30">
        <v>120661.43083977602</v>
      </c>
      <c r="AD86" s="22">
        <v>3497.4327779645209</v>
      </c>
      <c r="AE86" s="22">
        <v>32987.304781525934</v>
      </c>
      <c r="AF86" s="22">
        <v>956.15376178336044</v>
      </c>
      <c r="AG86" s="22">
        <v>84870.603098103777</v>
      </c>
      <c r="AH86" s="22">
        <v>2460.0174811044571</v>
      </c>
      <c r="AI86" s="22">
        <v>2803.5229601462811</v>
      </c>
      <c r="AJ86" s="22">
        <v>81.261535076703794</v>
      </c>
      <c r="AK86" s="37">
        <v>-190059.56453320451</v>
      </c>
      <c r="AL86" s="103">
        <v>-5508.9728850204192</v>
      </c>
      <c r="AM86" s="30">
        <v>559800.94251563144</v>
      </c>
      <c r="AN86" s="22">
        <v>16226.114275815402</v>
      </c>
      <c r="AO86" s="22">
        <v>559800.94251563144</v>
      </c>
      <c r="AP86" s="22">
        <v>16226.114275815402</v>
      </c>
      <c r="AQ86" s="22">
        <v>-31518.402641502573</v>
      </c>
      <c r="AR86" s="22">
        <v>-913.57688815949473</v>
      </c>
      <c r="AS86" s="22">
        <v>0</v>
      </c>
      <c r="AT86" s="22">
        <v>0</v>
      </c>
      <c r="AU86" s="22">
        <v>132966.42964219538</v>
      </c>
      <c r="AV86" s="22">
        <v>3854.099409918706</v>
      </c>
      <c r="AW86" s="22">
        <v>164484.83228369796</v>
      </c>
      <c r="AX86" s="56">
        <v>4767.6762980782005</v>
      </c>
      <c r="AY86" s="30">
        <v>4.0000000000000004E-23</v>
      </c>
      <c r="AZ86" s="22" t="s">
        <v>62</v>
      </c>
      <c r="BA86" s="23">
        <v>5</v>
      </c>
      <c r="BB86" s="24" t="s">
        <v>273</v>
      </c>
      <c r="BC86" s="1">
        <v>0</v>
      </c>
      <c r="BD86" s="125">
        <v>44861.463287037041</v>
      </c>
    </row>
    <row r="87" spans="1:56" x14ac:dyDescent="0.2">
      <c r="A87" s="336">
        <v>223</v>
      </c>
      <c r="B87" s="25">
        <v>106</v>
      </c>
      <c r="C87" s="91" t="s">
        <v>124</v>
      </c>
      <c r="D87" s="33" t="s">
        <v>125</v>
      </c>
      <c r="E87" s="33" t="s">
        <v>55</v>
      </c>
      <c r="F87" s="33" t="s">
        <v>65</v>
      </c>
      <c r="G87" s="33">
        <v>0</v>
      </c>
      <c r="H87" s="33" t="s">
        <v>381</v>
      </c>
      <c r="I87" s="71" t="s">
        <v>264</v>
      </c>
      <c r="J87" s="35" t="s">
        <v>265</v>
      </c>
      <c r="K87" s="35">
        <v>2</v>
      </c>
      <c r="L87" s="37">
        <v>0.7310446854398579</v>
      </c>
      <c r="M87" s="37">
        <v>0</v>
      </c>
      <c r="N87" s="37">
        <v>80.5</v>
      </c>
      <c r="O87" s="31">
        <v>1074504.6697680666</v>
      </c>
      <c r="P87" s="103">
        <v>13347.884096497721</v>
      </c>
      <c r="Q87" s="74">
        <v>1591103.6252348621</v>
      </c>
      <c r="R87" s="40">
        <v>19765.26242527779</v>
      </c>
      <c r="S87" s="30">
        <v>1082982.0251684091</v>
      </c>
      <c r="T87" s="22">
        <v>13453.192859234898</v>
      </c>
      <c r="U87" s="22">
        <v>841063.51</v>
      </c>
      <c r="V87" s="22">
        <v>10447.99391304348</v>
      </c>
      <c r="W87" s="22">
        <v>45460.6</v>
      </c>
      <c r="X87" s="22">
        <v>564.72795031055898</v>
      </c>
      <c r="Y87" s="22">
        <v>196457.91516840918</v>
      </c>
      <c r="Z87" s="22">
        <v>2440.4709958808589</v>
      </c>
      <c r="AA87" s="27">
        <v>180153.00090622896</v>
      </c>
      <c r="AB87" s="37">
        <v>2237.9254770960115</v>
      </c>
      <c r="AC87" s="30">
        <v>327968.59916022402</v>
      </c>
      <c r="AD87" s="22">
        <v>4074.1440889468822</v>
      </c>
      <c r="AE87" s="22">
        <v>89662.455218474075</v>
      </c>
      <c r="AF87" s="22">
        <v>1113.8193194841499</v>
      </c>
      <c r="AG87" s="22">
        <v>230685.91690189624</v>
      </c>
      <c r="AH87" s="22">
        <v>2865.6635639987107</v>
      </c>
      <c r="AI87" s="22">
        <v>7620.2270398537175</v>
      </c>
      <c r="AJ87" s="22">
        <v>94.661205464021336</v>
      </c>
      <c r="AK87" s="37">
        <v>-516598.9554667956</v>
      </c>
      <c r="AL87" s="103">
        <v>-6417.3783287800679</v>
      </c>
      <c r="AM87" s="30">
        <v>1521589.2074843685</v>
      </c>
      <c r="AN87" s="22">
        <v>18901.729285520109</v>
      </c>
      <c r="AO87" s="22">
        <v>1521589.2074843685</v>
      </c>
      <c r="AP87" s="22">
        <v>18901.729285520109</v>
      </c>
      <c r="AQ87" s="22">
        <v>-85669.847358497427</v>
      </c>
      <c r="AR87" s="22">
        <v>-1064.2217063167382</v>
      </c>
      <c r="AS87" s="22">
        <v>0</v>
      </c>
      <c r="AT87" s="22">
        <v>0</v>
      </c>
      <c r="AU87" s="22">
        <v>361414.69035780465</v>
      </c>
      <c r="AV87" s="22">
        <v>4489.6234827056478</v>
      </c>
      <c r="AW87" s="22">
        <v>447084.53771630209</v>
      </c>
      <c r="AX87" s="56">
        <v>5553.8451890223851</v>
      </c>
      <c r="AY87" s="30">
        <v>-1.2E-22</v>
      </c>
      <c r="AZ87" s="22" t="s">
        <v>62</v>
      </c>
      <c r="BA87" s="23">
        <v>4</v>
      </c>
      <c r="BB87" s="24" t="s">
        <v>273</v>
      </c>
      <c r="BC87" s="1">
        <v>0</v>
      </c>
      <c r="BD87" s="125">
        <v>44861.463287037041</v>
      </c>
    </row>
    <row r="88" spans="1:56" x14ac:dyDescent="0.2">
      <c r="A88" s="336">
        <v>228</v>
      </c>
      <c r="B88" s="25">
        <v>228</v>
      </c>
      <c r="C88" s="91" t="s">
        <v>271</v>
      </c>
      <c r="D88" s="33" t="s">
        <v>272</v>
      </c>
      <c r="E88" s="33" t="s">
        <v>55</v>
      </c>
      <c r="F88" s="33" t="s">
        <v>65</v>
      </c>
      <c r="G88" s="33">
        <v>0</v>
      </c>
      <c r="H88" s="33" t="s">
        <v>381</v>
      </c>
      <c r="I88" s="71" t="s">
        <v>262</v>
      </c>
      <c r="J88" s="35" t="s">
        <v>263</v>
      </c>
      <c r="K88" s="35">
        <v>1</v>
      </c>
      <c r="L88" s="37">
        <v>0.20522902187398959</v>
      </c>
      <c r="M88" s="37">
        <v>0</v>
      </c>
      <c r="N88" s="37">
        <v>50.5</v>
      </c>
      <c r="O88" s="31">
        <v>565683.7614760109</v>
      </c>
      <c r="P88" s="103">
        <v>11201.658643089324</v>
      </c>
      <c r="Q88" s="74">
        <v>587167.07596936368</v>
      </c>
      <c r="R88" s="40">
        <v>11627.070811274529</v>
      </c>
      <c r="S88" s="30">
        <v>406330.18421643076</v>
      </c>
      <c r="T88" s="22">
        <v>8046.1422617115004</v>
      </c>
      <c r="U88" s="22">
        <v>353968.49</v>
      </c>
      <c r="V88" s="22">
        <v>7009.2770297029692</v>
      </c>
      <c r="W88" s="22">
        <v>8760.44</v>
      </c>
      <c r="X88" s="22">
        <v>173.47405940594058</v>
      </c>
      <c r="Y88" s="22">
        <v>43601.25421643076</v>
      </c>
      <c r="Z88" s="22">
        <v>863.39117260258899</v>
      </c>
      <c r="AA88" s="27">
        <v>59775.495374497936</v>
      </c>
      <c r="AB88" s="37">
        <v>1183.6731757326322</v>
      </c>
      <c r="AC88" s="30">
        <v>121061.39637843502</v>
      </c>
      <c r="AD88" s="22">
        <v>2397.2553738303959</v>
      </c>
      <c r="AE88" s="22">
        <v>36124.207201237768</v>
      </c>
      <c r="AF88" s="22">
        <v>715.33083566807466</v>
      </c>
      <c r="AG88" s="22">
        <v>81515.10811341049</v>
      </c>
      <c r="AH88" s="22">
        <v>1614.1605567011975</v>
      </c>
      <c r="AI88" s="22">
        <v>3422.0810637867453</v>
      </c>
      <c r="AJ88" s="22">
        <v>67.763981461123677</v>
      </c>
      <c r="AK88" s="37">
        <v>-21483.314493352886</v>
      </c>
      <c r="AL88" s="103">
        <v>-425.41216818520564</v>
      </c>
      <c r="AM88" s="30">
        <v>572593.88626350486</v>
      </c>
      <c r="AN88" s="22">
        <v>11338.492797297125</v>
      </c>
      <c r="AO88" s="22">
        <v>519872.39760527376</v>
      </c>
      <c r="AP88" s="22">
        <v>10294.502922876709</v>
      </c>
      <c r="AQ88" s="22">
        <v>51125.699614296565</v>
      </c>
      <c r="AR88" s="22">
        <v>1012.3900913722091</v>
      </c>
      <c r="AS88" s="22">
        <v>52721.488658231057</v>
      </c>
      <c r="AT88" s="22">
        <v>1043.989874420417</v>
      </c>
      <c r="AU88" s="22">
        <v>5314.3357435595217</v>
      </c>
      <c r="AV88" s="22">
        <v>105.23437115959452</v>
      </c>
      <c r="AW88" s="22">
        <v>6910.1247874940109</v>
      </c>
      <c r="AX88" s="56">
        <v>136.83415420780219</v>
      </c>
      <c r="AY88" s="30">
        <v>6.8599999999999992E-23</v>
      </c>
      <c r="AZ88" s="22" t="s">
        <v>55</v>
      </c>
      <c r="BA88" s="23">
        <v>2</v>
      </c>
      <c r="BB88" s="24" t="s">
        <v>273</v>
      </c>
      <c r="BC88" s="1">
        <v>0</v>
      </c>
      <c r="BD88" s="125">
        <v>44861.463287037041</v>
      </c>
    </row>
    <row r="89" spans="1:56" x14ac:dyDescent="0.2">
      <c r="A89" s="336">
        <v>228</v>
      </c>
      <c r="B89" s="25">
        <v>228</v>
      </c>
      <c r="C89" s="91" t="s">
        <v>271</v>
      </c>
      <c r="D89" s="33" t="s">
        <v>272</v>
      </c>
      <c r="E89" s="33" t="s">
        <v>55</v>
      </c>
      <c r="F89" s="33" t="s">
        <v>65</v>
      </c>
      <c r="G89" s="33">
        <v>0</v>
      </c>
      <c r="H89" s="33" t="s">
        <v>381</v>
      </c>
      <c r="I89" s="71" t="s">
        <v>264</v>
      </c>
      <c r="J89" s="35" t="s">
        <v>265</v>
      </c>
      <c r="K89" s="35">
        <v>2</v>
      </c>
      <c r="L89" s="37">
        <v>0.79477097812601039</v>
      </c>
      <c r="M89" s="37">
        <v>0</v>
      </c>
      <c r="N89" s="37">
        <v>110.5</v>
      </c>
      <c r="O89" s="31">
        <v>2190669.8785239891</v>
      </c>
      <c r="P89" s="103">
        <v>19825.066773972751</v>
      </c>
      <c r="Q89" s="74">
        <v>2273866.2740306365</v>
      </c>
      <c r="R89" s="40">
        <v>20577.975330593996</v>
      </c>
      <c r="S89" s="30">
        <v>1555627.8357835691</v>
      </c>
      <c r="T89" s="22">
        <v>14078.079961842257</v>
      </c>
      <c r="U89" s="22">
        <v>1242451.32</v>
      </c>
      <c r="V89" s="22">
        <v>11243.90334841629</v>
      </c>
      <c r="W89" s="22">
        <v>41347.24</v>
      </c>
      <c r="X89" s="22">
        <v>374.18316742081447</v>
      </c>
      <c r="Y89" s="22">
        <v>271829.27578356926</v>
      </c>
      <c r="Z89" s="22">
        <v>2459.9934460051513</v>
      </c>
      <c r="AA89" s="27">
        <v>249415.4446255021</v>
      </c>
      <c r="AB89" s="37">
        <v>2257.1533450271677</v>
      </c>
      <c r="AC89" s="30">
        <v>468822.99362156505</v>
      </c>
      <c r="AD89" s="22">
        <v>4242.7420237245706</v>
      </c>
      <c r="AE89" s="22">
        <v>139894.79279876224</v>
      </c>
      <c r="AF89" s="22">
        <v>1266.0162244231874</v>
      </c>
      <c r="AG89" s="22">
        <v>315675.83188658953</v>
      </c>
      <c r="AH89" s="22">
        <v>2856.7948587021669</v>
      </c>
      <c r="AI89" s="22">
        <v>13252.368936213255</v>
      </c>
      <c r="AJ89" s="22">
        <v>119.93094059921498</v>
      </c>
      <c r="AK89" s="37">
        <v>-83196.39550664711</v>
      </c>
      <c r="AL89" s="103">
        <v>-752.90855662124079</v>
      </c>
      <c r="AM89" s="30">
        <v>2217430.0637364951</v>
      </c>
      <c r="AN89" s="22">
        <v>20067.240395805387</v>
      </c>
      <c r="AO89" s="22">
        <v>2013260.5523947263</v>
      </c>
      <c r="AP89" s="22">
        <v>18219.552510359514</v>
      </c>
      <c r="AQ89" s="22">
        <v>197989.65038570343</v>
      </c>
      <c r="AR89" s="22">
        <v>1791.7615419520671</v>
      </c>
      <c r="AS89" s="22">
        <v>204169.51134176896</v>
      </c>
      <c r="AT89" s="22">
        <v>1847.6878854458726</v>
      </c>
      <c r="AU89" s="22">
        <v>20580.324256440475</v>
      </c>
      <c r="AV89" s="22">
        <v>186.24727833882784</v>
      </c>
      <c r="AW89" s="22">
        <v>26760.185212505989</v>
      </c>
      <c r="AX89" s="56">
        <v>242.17362183263336</v>
      </c>
      <c r="AY89" s="30">
        <v>-1.9000000000000001E-23</v>
      </c>
      <c r="AZ89" s="22" t="s">
        <v>55</v>
      </c>
      <c r="BA89" s="23">
        <v>4</v>
      </c>
      <c r="BB89" s="24" t="s">
        <v>273</v>
      </c>
      <c r="BC89" s="1">
        <v>0</v>
      </c>
      <c r="BD89" s="125">
        <v>44861.463287037041</v>
      </c>
    </row>
    <row r="90" spans="1:56" x14ac:dyDescent="0.2">
      <c r="A90" s="336">
        <v>78</v>
      </c>
      <c r="B90" s="25">
        <v>48</v>
      </c>
      <c r="C90" s="91" t="s">
        <v>126</v>
      </c>
      <c r="D90" s="33" t="s">
        <v>127</v>
      </c>
      <c r="E90" s="33" t="s">
        <v>55</v>
      </c>
      <c r="F90" s="33" t="s">
        <v>56</v>
      </c>
      <c r="G90" s="33">
        <v>0</v>
      </c>
      <c r="H90" s="33" t="s">
        <v>381</v>
      </c>
      <c r="I90" s="71" t="s">
        <v>262</v>
      </c>
      <c r="J90" s="35" t="s">
        <v>263</v>
      </c>
      <c r="K90" s="35">
        <v>1</v>
      </c>
      <c r="L90" s="37">
        <v>0.12345536811374934</v>
      </c>
      <c r="M90" s="37">
        <v>0</v>
      </c>
      <c r="N90" s="37">
        <v>31.5</v>
      </c>
      <c r="O90" s="31">
        <v>652574.10807437578</v>
      </c>
      <c r="P90" s="103">
        <v>20716.638351567482</v>
      </c>
      <c r="Q90" s="74">
        <v>591537.33210872021</v>
      </c>
      <c r="R90" s="40">
        <v>18778.962924086358</v>
      </c>
      <c r="S90" s="30">
        <v>390867.79782393971</v>
      </c>
      <c r="T90" s="22">
        <v>12408.501518220308</v>
      </c>
      <c r="U90" s="22">
        <v>368028.39588535787</v>
      </c>
      <c r="V90" s="22">
        <v>11683.441139217708</v>
      </c>
      <c r="W90" s="22">
        <v>5591.2</v>
      </c>
      <c r="X90" s="22">
        <v>177.49841269841269</v>
      </c>
      <c r="Y90" s="22">
        <v>17248.201938581886</v>
      </c>
      <c r="Z90" s="22">
        <v>547.56196630418674</v>
      </c>
      <c r="AA90" s="27">
        <v>64416.087658637472</v>
      </c>
      <c r="AB90" s="37">
        <v>2044.9551637662687</v>
      </c>
      <c r="AC90" s="30">
        <v>136253.44662614306</v>
      </c>
      <c r="AD90" s="22">
        <v>4325.5062420997801</v>
      </c>
      <c r="AE90" s="22">
        <v>53950.057593392514</v>
      </c>
      <c r="AF90" s="22">
        <v>1712.7002410600796</v>
      </c>
      <c r="AG90" s="22">
        <v>75565.485161217191</v>
      </c>
      <c r="AH90" s="22">
        <v>2398.9042908322913</v>
      </c>
      <c r="AI90" s="22">
        <v>6737.9038715333709</v>
      </c>
      <c r="AJ90" s="22">
        <v>213.9017102074086</v>
      </c>
      <c r="AK90" s="37">
        <v>61036.775965655514</v>
      </c>
      <c r="AL90" s="103">
        <v>1937.6754274811274</v>
      </c>
      <c r="AM90" s="30">
        <v>654461.55423522915</v>
      </c>
      <c r="AN90" s="22">
        <v>20776.557277308861</v>
      </c>
      <c r="AO90" s="22">
        <v>826357.22859113838</v>
      </c>
      <c r="AP90" s="22">
        <v>26233.562812417094</v>
      </c>
      <c r="AQ90" s="22">
        <v>-171895.71139251973</v>
      </c>
      <c r="AR90" s="22">
        <v>-5457.0067108736412</v>
      </c>
      <c r="AS90" s="22">
        <v>-171895.67435590929</v>
      </c>
      <c r="AT90" s="22">
        <v>-5457.0055351082301</v>
      </c>
      <c r="AU90" s="22">
        <v>1887.4091242429413</v>
      </c>
      <c r="AV90" s="22">
        <v>59.917749975966395</v>
      </c>
      <c r="AW90" s="22">
        <v>1887.4461608533757</v>
      </c>
      <c r="AX90" s="56">
        <v>59.918925741377002</v>
      </c>
      <c r="AY90" s="30">
        <v>6.4799999999999999E-23</v>
      </c>
      <c r="AZ90" s="22" t="s">
        <v>55</v>
      </c>
      <c r="BA90" s="23">
        <v>5</v>
      </c>
      <c r="BB90" s="24" t="s">
        <v>273</v>
      </c>
      <c r="BC90" s="1">
        <v>1</v>
      </c>
      <c r="BD90" s="125">
        <v>44861.463287037041</v>
      </c>
    </row>
    <row r="91" spans="1:56" x14ac:dyDescent="0.2">
      <c r="A91" s="336">
        <v>78</v>
      </c>
      <c r="B91" s="25">
        <v>48</v>
      </c>
      <c r="C91" s="91" t="s">
        <v>126</v>
      </c>
      <c r="D91" s="33" t="s">
        <v>127</v>
      </c>
      <c r="E91" s="33" t="s">
        <v>55</v>
      </c>
      <c r="F91" s="33" t="s">
        <v>56</v>
      </c>
      <c r="G91" s="33">
        <v>0</v>
      </c>
      <c r="H91" s="33" t="s">
        <v>381</v>
      </c>
      <c r="I91" s="71" t="s">
        <v>264</v>
      </c>
      <c r="J91" s="35" t="s">
        <v>265</v>
      </c>
      <c r="K91" s="35">
        <v>2</v>
      </c>
      <c r="L91" s="37">
        <v>0.4721920112587451</v>
      </c>
      <c r="M91" s="37">
        <v>0</v>
      </c>
      <c r="N91" s="37">
        <v>112</v>
      </c>
      <c r="O91" s="31">
        <v>2495965.0219754465</v>
      </c>
      <c r="P91" s="103">
        <v>22285.401981923631</v>
      </c>
      <c r="Q91" s="74">
        <v>2262511.6011617226</v>
      </c>
      <c r="R91" s="40">
        <v>20200.996438943952</v>
      </c>
      <c r="S91" s="30">
        <v>1477041.4976068859</v>
      </c>
      <c r="T91" s="22">
        <v>13187.870514347196</v>
      </c>
      <c r="U91" s="22">
        <v>1326577.3383009762</v>
      </c>
      <c r="V91" s="22">
        <v>11844.440520544429</v>
      </c>
      <c r="W91" s="22">
        <v>44583.45</v>
      </c>
      <c r="X91" s="22">
        <v>398.06651785714286</v>
      </c>
      <c r="Y91" s="22">
        <v>105880.7093059099</v>
      </c>
      <c r="Z91" s="22">
        <v>945.36347594562403</v>
      </c>
      <c r="AA91" s="27">
        <v>264328.00996798661</v>
      </c>
      <c r="AB91" s="37">
        <v>2360.0715175713085</v>
      </c>
      <c r="AC91" s="30">
        <v>521142.09358685004</v>
      </c>
      <c r="AD91" s="22">
        <v>4653.0544070254464</v>
      </c>
      <c r="AE91" s="22">
        <v>206348.14501607727</v>
      </c>
      <c r="AF91" s="22">
        <v>1842.3941519292609</v>
      </c>
      <c r="AG91" s="22">
        <v>289022.81824749697</v>
      </c>
      <c r="AH91" s="22">
        <v>2580.5608772097939</v>
      </c>
      <c r="AI91" s="22">
        <v>25771.130323275851</v>
      </c>
      <c r="AJ91" s="22">
        <v>230.09937788639149</v>
      </c>
      <c r="AK91" s="37">
        <v>233453.4208137239</v>
      </c>
      <c r="AL91" s="103">
        <v>2084.4055429796772</v>
      </c>
      <c r="AM91" s="30">
        <v>2503184.1248176554</v>
      </c>
      <c r="AN91" s="22">
        <v>22349.858257300497</v>
      </c>
      <c r="AO91" s="22">
        <v>3160650.5877260058</v>
      </c>
      <c r="AP91" s="22">
        <v>28220.094533267911</v>
      </c>
      <c r="AQ91" s="22">
        <v>-657466.6045659536</v>
      </c>
      <c r="AR91" s="22">
        <v>-5870.2375407674417</v>
      </c>
      <c r="AS91" s="22">
        <v>-657466.46290835016</v>
      </c>
      <c r="AT91" s="22">
        <v>-5870.2362759674115</v>
      </c>
      <c r="AU91" s="22">
        <v>7218.9611846058333</v>
      </c>
      <c r="AV91" s="22">
        <v>64.455010576837807</v>
      </c>
      <c r="AW91" s="22">
        <v>7219.1028422092122</v>
      </c>
      <c r="AX91" s="56">
        <v>64.456275376867964</v>
      </c>
      <c r="AY91" s="30">
        <v>-2.0999999999999998E-23</v>
      </c>
      <c r="AZ91" s="22" t="s">
        <v>55</v>
      </c>
      <c r="BA91" s="23">
        <v>4</v>
      </c>
      <c r="BB91" s="24" t="s">
        <v>273</v>
      </c>
      <c r="BC91" s="1">
        <v>1</v>
      </c>
      <c r="BD91" s="125">
        <v>44861.463287037041</v>
      </c>
    </row>
    <row r="92" spans="1:56" x14ac:dyDescent="0.2">
      <c r="A92" s="336">
        <v>78</v>
      </c>
      <c r="B92" s="25">
        <v>48</v>
      </c>
      <c r="C92" s="91" t="s">
        <v>126</v>
      </c>
      <c r="D92" s="33" t="s">
        <v>127</v>
      </c>
      <c r="E92" s="33" t="s">
        <v>55</v>
      </c>
      <c r="F92" s="33" t="s">
        <v>56</v>
      </c>
      <c r="G92" s="33">
        <v>0</v>
      </c>
      <c r="H92" s="33" t="s">
        <v>381</v>
      </c>
      <c r="I92" s="71" t="s">
        <v>260</v>
      </c>
      <c r="J92" s="35" t="s">
        <v>261</v>
      </c>
      <c r="K92" s="35">
        <v>3</v>
      </c>
      <c r="L92" s="37">
        <v>0.40435262062750554</v>
      </c>
      <c r="M92" s="37">
        <v>0</v>
      </c>
      <c r="N92" s="37">
        <v>65.5</v>
      </c>
      <c r="O92" s="31">
        <v>2137372.0299501778</v>
      </c>
      <c r="P92" s="103">
        <v>32631.634045040882</v>
      </c>
      <c r="Q92" s="74">
        <v>1937458.6467295573</v>
      </c>
      <c r="R92" s="40">
        <v>29579.52132411538</v>
      </c>
      <c r="S92" s="30">
        <v>1240428.3345691743</v>
      </c>
      <c r="T92" s="22">
        <v>18937.837168995029</v>
      </c>
      <c r="U92" s="22">
        <v>1101620.6658136663</v>
      </c>
      <c r="V92" s="22">
        <v>16818.636119292612</v>
      </c>
      <c r="W92" s="22">
        <v>53811.66</v>
      </c>
      <c r="X92" s="22">
        <v>821.55206106870219</v>
      </c>
      <c r="Y92" s="22">
        <v>84996.008755508228</v>
      </c>
      <c r="Z92" s="22">
        <v>1297.6489886337131</v>
      </c>
      <c r="AA92" s="27">
        <v>250760.22237337596</v>
      </c>
      <c r="AB92" s="37">
        <v>3828.4003415782581</v>
      </c>
      <c r="AC92" s="30">
        <v>446270.08978700696</v>
      </c>
      <c r="AD92" s="22">
        <v>6813.2838135420898</v>
      </c>
      <c r="AE92" s="22">
        <v>176702.29739053026</v>
      </c>
      <c r="AF92" s="22">
        <v>2697.7449983287056</v>
      </c>
      <c r="AG92" s="22">
        <v>247499.17659128594</v>
      </c>
      <c r="AH92" s="22">
        <v>3778.6133830730669</v>
      </c>
      <c r="AI92" s="22">
        <v>22068.615805190777</v>
      </c>
      <c r="AJ92" s="22">
        <v>336.92543214031724</v>
      </c>
      <c r="AK92" s="37">
        <v>199913.3832206206</v>
      </c>
      <c r="AL92" s="103">
        <v>3052.1127209255046</v>
      </c>
      <c r="AM92" s="30">
        <v>2143553.9709471152</v>
      </c>
      <c r="AN92" s="22">
        <v>32726.01482362008</v>
      </c>
      <c r="AO92" s="22">
        <v>2706562.8336828556</v>
      </c>
      <c r="AP92" s="22">
        <v>41321.569979890926</v>
      </c>
      <c r="AQ92" s="22">
        <v>-563008.9840415268</v>
      </c>
      <c r="AR92" s="22">
        <v>-8595.557008267584</v>
      </c>
      <c r="AS92" s="22">
        <v>-563008.86273574061</v>
      </c>
      <c r="AT92" s="22">
        <v>-8595.5551562708479</v>
      </c>
      <c r="AU92" s="22">
        <v>6181.8196911512232</v>
      </c>
      <c r="AV92" s="22">
        <v>94.378926582461432</v>
      </c>
      <c r="AW92" s="22">
        <v>6181.9409969374119</v>
      </c>
      <c r="AX92" s="56">
        <v>94.380778579197127</v>
      </c>
      <c r="AY92" s="30">
        <v>-3.38E-23</v>
      </c>
      <c r="AZ92" s="22" t="s">
        <v>55</v>
      </c>
      <c r="BA92" s="23">
        <v>5</v>
      </c>
      <c r="BB92" s="24" t="s">
        <v>273</v>
      </c>
      <c r="BC92" s="1">
        <v>1</v>
      </c>
      <c r="BD92" s="125">
        <v>44861.463287037041</v>
      </c>
    </row>
    <row r="93" spans="1:56" x14ac:dyDescent="0.2">
      <c r="A93" s="336">
        <v>79</v>
      </c>
      <c r="B93" s="25">
        <v>49</v>
      </c>
      <c r="C93" s="91" t="s">
        <v>128</v>
      </c>
      <c r="D93" s="33" t="s">
        <v>129</v>
      </c>
      <c r="E93" s="33" t="s">
        <v>55</v>
      </c>
      <c r="F93" s="33" t="s">
        <v>65</v>
      </c>
      <c r="G93" s="33">
        <v>0</v>
      </c>
      <c r="H93" s="33" t="s">
        <v>381</v>
      </c>
      <c r="I93" s="71" t="s">
        <v>262</v>
      </c>
      <c r="J93" s="35" t="s">
        <v>263</v>
      </c>
      <c r="K93" s="35">
        <v>1</v>
      </c>
      <c r="L93" s="37">
        <v>0.20902440506399517</v>
      </c>
      <c r="M93" s="37">
        <v>0</v>
      </c>
      <c r="N93" s="37">
        <v>19</v>
      </c>
      <c r="O93" s="31">
        <v>255050.79103707982</v>
      </c>
      <c r="P93" s="103">
        <v>13423.725844056829</v>
      </c>
      <c r="Q93" s="74">
        <v>271419.028163462</v>
      </c>
      <c r="R93" s="40">
        <v>14285.212008603263</v>
      </c>
      <c r="S93" s="30">
        <v>198916.35689854139</v>
      </c>
      <c r="T93" s="22">
        <v>10469.281942028492</v>
      </c>
      <c r="U93" s="22">
        <v>175934</v>
      </c>
      <c r="V93" s="22">
        <v>9259.6842105263167</v>
      </c>
      <c r="W93" s="22">
        <v>4707.1499999999996</v>
      </c>
      <c r="X93" s="22">
        <v>247.74473684210525</v>
      </c>
      <c r="Y93" s="22">
        <v>18275.206898541353</v>
      </c>
      <c r="Z93" s="22">
        <v>961.85299466007132</v>
      </c>
      <c r="AA93" s="27">
        <v>35911.987646205009</v>
      </c>
      <c r="AB93" s="37">
        <v>1890.104612958158</v>
      </c>
      <c r="AC93" s="30">
        <v>36590.683618715644</v>
      </c>
      <c r="AD93" s="22">
        <v>1925.8254536166128</v>
      </c>
      <c r="AE93" s="22">
        <v>16325.433108713212</v>
      </c>
      <c r="AF93" s="22">
        <v>859.23332151122167</v>
      </c>
      <c r="AG93" s="22">
        <v>20139.835866964037</v>
      </c>
      <c r="AH93" s="22">
        <v>1059.9913614191598</v>
      </c>
      <c r="AI93" s="22">
        <v>125.41464303839707</v>
      </c>
      <c r="AJ93" s="22">
        <v>6.6007706862314262</v>
      </c>
      <c r="AK93" s="37">
        <v>-16368.237126382219</v>
      </c>
      <c r="AL93" s="103">
        <v>-861.48616454643241</v>
      </c>
      <c r="AM93" s="30">
        <v>241674.79052528995</v>
      </c>
      <c r="AN93" s="22">
        <v>12719.725817120523</v>
      </c>
      <c r="AO93" s="22">
        <v>213150.48411263691</v>
      </c>
      <c r="AP93" s="22">
        <v>11218.446532244048</v>
      </c>
      <c r="AQ93" s="22">
        <v>42392.563578856701</v>
      </c>
      <c r="AR93" s="22">
        <v>2231.1875567819316</v>
      </c>
      <c r="AS93" s="22">
        <v>28524.306412653033</v>
      </c>
      <c r="AT93" s="22">
        <v>1501.2792848764752</v>
      </c>
      <c r="AU93" s="22">
        <v>492.25665441380977</v>
      </c>
      <c r="AV93" s="22">
        <v>25.908244969147884</v>
      </c>
      <c r="AW93" s="22">
        <v>-13376.000511789862</v>
      </c>
      <c r="AX93" s="56">
        <v>-704.00002693630859</v>
      </c>
      <c r="AY93" s="30">
        <v>-5.4099999999999997E-24</v>
      </c>
      <c r="AZ93" s="22" t="s">
        <v>62</v>
      </c>
      <c r="BA93" s="23">
        <v>4</v>
      </c>
      <c r="BB93" s="24" t="s">
        <v>273</v>
      </c>
      <c r="BC93" s="1">
        <v>0</v>
      </c>
      <c r="BD93" s="125">
        <v>44861.463287037041</v>
      </c>
    </row>
    <row r="94" spans="1:56" x14ac:dyDescent="0.2">
      <c r="A94" s="336">
        <v>79</v>
      </c>
      <c r="B94" s="25">
        <v>49</v>
      </c>
      <c r="C94" s="91" t="s">
        <v>128</v>
      </c>
      <c r="D94" s="33" t="s">
        <v>129</v>
      </c>
      <c r="E94" s="33" t="s">
        <v>55</v>
      </c>
      <c r="F94" s="33" t="s">
        <v>65</v>
      </c>
      <c r="G94" s="33">
        <v>0</v>
      </c>
      <c r="H94" s="33" t="s">
        <v>381</v>
      </c>
      <c r="I94" s="71" t="s">
        <v>264</v>
      </c>
      <c r="J94" s="35" t="s">
        <v>265</v>
      </c>
      <c r="K94" s="35">
        <v>2</v>
      </c>
      <c r="L94" s="37">
        <v>0.79097559493600489</v>
      </c>
      <c r="M94" s="37">
        <v>0</v>
      </c>
      <c r="N94" s="37">
        <v>49</v>
      </c>
      <c r="O94" s="31">
        <v>965145.43896292022</v>
      </c>
      <c r="P94" s="103">
        <v>19696.84569312082</v>
      </c>
      <c r="Q94" s="74">
        <v>1027084.9818365381</v>
      </c>
      <c r="R94" s="40">
        <v>20960.917996664044</v>
      </c>
      <c r="S94" s="30">
        <v>747333.6731014587</v>
      </c>
      <c r="T94" s="22">
        <v>15251.707614315483</v>
      </c>
      <c r="U94" s="22">
        <v>640057.53</v>
      </c>
      <c r="V94" s="22">
        <v>13062.398571428572</v>
      </c>
      <c r="W94" s="22">
        <v>26484.45</v>
      </c>
      <c r="X94" s="22">
        <v>540.4989795918367</v>
      </c>
      <c r="Y94" s="22">
        <v>80791.693101458644</v>
      </c>
      <c r="Z94" s="22">
        <v>1648.8100632950743</v>
      </c>
      <c r="AA94" s="27">
        <v>141287.392353795</v>
      </c>
      <c r="AB94" s="37">
        <v>2883.4161704856119</v>
      </c>
      <c r="AC94" s="30">
        <v>138463.91638128436</v>
      </c>
      <c r="AD94" s="22">
        <v>2825.7942118629458</v>
      </c>
      <c r="AE94" s="22">
        <v>61777.566891286784</v>
      </c>
      <c r="AF94" s="22">
        <v>1260.7666712507507</v>
      </c>
      <c r="AG94" s="22">
        <v>76211.764133035962</v>
      </c>
      <c r="AH94" s="22">
        <v>1555.3421251639993</v>
      </c>
      <c r="AI94" s="22">
        <v>474.58535696160294</v>
      </c>
      <c r="AJ94" s="22">
        <v>9.6854154481959771</v>
      </c>
      <c r="AK94" s="37">
        <v>-61939.542873617778</v>
      </c>
      <c r="AL94" s="103">
        <v>-1264.07230354322</v>
      </c>
      <c r="AM94" s="30">
        <v>914528.90947471</v>
      </c>
      <c r="AN94" s="22">
        <v>18663.855295402245</v>
      </c>
      <c r="AO94" s="22">
        <v>806589.21588736307</v>
      </c>
      <c r="AP94" s="22">
        <v>16461.004405864554</v>
      </c>
      <c r="AQ94" s="22">
        <v>160418.98642114332</v>
      </c>
      <c r="AR94" s="22">
        <v>3273.8568657376181</v>
      </c>
      <c r="AS94" s="22">
        <v>107939.69358734698</v>
      </c>
      <c r="AT94" s="22">
        <v>2202.8508895376931</v>
      </c>
      <c r="AU94" s="22">
        <v>1862.7633455861899</v>
      </c>
      <c r="AV94" s="22">
        <v>38.015578481350822</v>
      </c>
      <c r="AW94" s="22">
        <v>-50616.529488210137</v>
      </c>
      <c r="AX94" s="56">
        <v>-1032.9903977185741</v>
      </c>
      <c r="AY94" s="30">
        <v>3.5399999999999995E-23</v>
      </c>
      <c r="AZ94" s="22" t="s">
        <v>62</v>
      </c>
      <c r="BA94" s="23">
        <v>4</v>
      </c>
      <c r="BB94" s="24" t="s">
        <v>273</v>
      </c>
      <c r="BC94" s="1">
        <v>0</v>
      </c>
      <c r="BD94" s="125">
        <v>44861.463287037041</v>
      </c>
    </row>
    <row r="95" spans="1:56" x14ac:dyDescent="0.2">
      <c r="A95" s="336">
        <v>81</v>
      </c>
      <c r="B95" s="25">
        <v>50</v>
      </c>
      <c r="C95" s="91" t="s">
        <v>130</v>
      </c>
      <c r="D95" s="33" t="s">
        <v>131</v>
      </c>
      <c r="E95" s="33" t="s">
        <v>55</v>
      </c>
      <c r="F95" s="33" t="s">
        <v>65</v>
      </c>
      <c r="G95" s="33">
        <v>0</v>
      </c>
      <c r="H95" s="33" t="s">
        <v>381</v>
      </c>
      <c r="I95" s="71" t="s">
        <v>262</v>
      </c>
      <c r="J95" s="35" t="s">
        <v>263</v>
      </c>
      <c r="K95" s="35">
        <v>1</v>
      </c>
      <c r="L95" s="37">
        <v>0.20663687072759329</v>
      </c>
      <c r="M95" s="37">
        <v>0</v>
      </c>
      <c r="N95" s="37">
        <v>29.5</v>
      </c>
      <c r="O95" s="31">
        <v>345677.40095507167</v>
      </c>
      <c r="P95" s="103">
        <v>11717.877998477004</v>
      </c>
      <c r="Q95" s="74">
        <v>357792.92362772836</v>
      </c>
      <c r="R95" s="40">
        <v>12128.573682295877</v>
      </c>
      <c r="S95" s="30">
        <v>229740.15815627418</v>
      </c>
      <c r="T95" s="22">
        <v>7787.8019713991234</v>
      </c>
      <c r="U95" s="22">
        <v>217318.55699782129</v>
      </c>
      <c r="V95" s="22">
        <v>7366.7307456888557</v>
      </c>
      <c r="W95" s="22">
        <v>6218.38</v>
      </c>
      <c r="X95" s="22">
        <v>210.79254237288137</v>
      </c>
      <c r="Y95" s="22">
        <v>6203.2211584528659</v>
      </c>
      <c r="Z95" s="22">
        <v>210.27868333738527</v>
      </c>
      <c r="AA95" s="27">
        <v>38860.165037299215</v>
      </c>
      <c r="AB95" s="37">
        <v>1317.2937300779395</v>
      </c>
      <c r="AC95" s="30">
        <v>89192.600434154985</v>
      </c>
      <c r="AD95" s="22">
        <v>3023.4779808188132</v>
      </c>
      <c r="AE95" s="22">
        <v>40087.552921153103</v>
      </c>
      <c r="AF95" s="22">
        <v>1358.9000990221391</v>
      </c>
      <c r="AG95" s="22">
        <v>46324.74841736212</v>
      </c>
      <c r="AH95" s="22">
        <v>1570.3304548258343</v>
      </c>
      <c r="AI95" s="22">
        <v>2780.2990956397675</v>
      </c>
      <c r="AJ95" s="22">
        <v>94.247426970839584</v>
      </c>
      <c r="AK95" s="37">
        <v>-12115.522672656714</v>
      </c>
      <c r="AL95" s="103">
        <v>-410.69568381887166</v>
      </c>
      <c r="AM95" s="30">
        <v>357084.55797029322</v>
      </c>
      <c r="AN95" s="22">
        <v>12104.561287128583</v>
      </c>
      <c r="AO95" s="22">
        <v>287104.50205594505</v>
      </c>
      <c r="AP95" s="22">
        <v>9732.3560018964417</v>
      </c>
      <c r="AQ95" s="22">
        <v>70707.510685901158</v>
      </c>
      <c r="AR95" s="22">
        <v>2396.8647690135981</v>
      </c>
      <c r="AS95" s="22">
        <v>69980.055914348195</v>
      </c>
      <c r="AT95" s="22">
        <v>2372.2052852321422</v>
      </c>
      <c r="AU95" s="22">
        <v>12134.611786774529</v>
      </c>
      <c r="AV95" s="22">
        <v>411.3427724330349</v>
      </c>
      <c r="AW95" s="22">
        <v>11407.157015221574</v>
      </c>
      <c r="AX95" s="56">
        <v>386.68328865157872</v>
      </c>
      <c r="AY95" s="30">
        <v>3.9E-23</v>
      </c>
      <c r="AZ95" s="22" t="s">
        <v>62</v>
      </c>
      <c r="BA95" s="23">
        <v>3</v>
      </c>
      <c r="BB95" s="24" t="s">
        <v>273</v>
      </c>
      <c r="BC95" s="1">
        <v>0</v>
      </c>
      <c r="BD95" s="125">
        <v>44861.463287037041</v>
      </c>
    </row>
    <row r="96" spans="1:56" x14ac:dyDescent="0.2">
      <c r="A96" s="336">
        <v>81</v>
      </c>
      <c r="B96" s="25">
        <v>50</v>
      </c>
      <c r="C96" s="91" t="s">
        <v>130</v>
      </c>
      <c r="D96" s="33" t="s">
        <v>131</v>
      </c>
      <c r="E96" s="33" t="s">
        <v>55</v>
      </c>
      <c r="F96" s="33" t="s">
        <v>65</v>
      </c>
      <c r="G96" s="33">
        <v>0</v>
      </c>
      <c r="H96" s="33" t="s">
        <v>381</v>
      </c>
      <c r="I96" s="71" t="s">
        <v>264</v>
      </c>
      <c r="J96" s="35" t="s">
        <v>265</v>
      </c>
      <c r="K96" s="35">
        <v>2</v>
      </c>
      <c r="L96" s="37">
        <v>0.79336312927240682</v>
      </c>
      <c r="M96" s="37">
        <v>0</v>
      </c>
      <c r="N96" s="37">
        <v>81</v>
      </c>
      <c r="O96" s="31">
        <v>1327196.3690449283</v>
      </c>
      <c r="P96" s="103">
        <v>16385.140358579363</v>
      </c>
      <c r="Q96" s="74">
        <v>1373712.7963722718</v>
      </c>
      <c r="R96" s="40">
        <v>16959.417239163849</v>
      </c>
      <c r="S96" s="30">
        <v>876150.66184372583</v>
      </c>
      <c r="T96" s="22">
        <v>10816.674837576864</v>
      </c>
      <c r="U96" s="22">
        <v>742306.1930021788</v>
      </c>
      <c r="V96" s="22">
        <v>9164.2739876812193</v>
      </c>
      <c r="W96" s="22">
        <v>39272.720000000001</v>
      </c>
      <c r="X96" s="22">
        <v>484.84839506172835</v>
      </c>
      <c r="Y96" s="22">
        <v>94571.748841547145</v>
      </c>
      <c r="Z96" s="22">
        <v>1167.5524548339154</v>
      </c>
      <c r="AA96" s="27">
        <v>155115.40496270079</v>
      </c>
      <c r="AB96" s="37">
        <v>1915.0049995395157</v>
      </c>
      <c r="AC96" s="30">
        <v>342446.72956584505</v>
      </c>
      <c r="AD96" s="22">
        <v>4227.737402047469</v>
      </c>
      <c r="AE96" s="22">
        <v>153912.44707884692</v>
      </c>
      <c r="AF96" s="22">
        <v>1900.1536676400849</v>
      </c>
      <c r="AG96" s="22">
        <v>177859.58158263788</v>
      </c>
      <c r="AH96" s="22">
        <v>2195.7973034893566</v>
      </c>
      <c r="AI96" s="22">
        <v>10674.700904360232</v>
      </c>
      <c r="AJ96" s="22">
        <v>131.78643091802755</v>
      </c>
      <c r="AK96" s="37">
        <v>-46516.427327343285</v>
      </c>
      <c r="AL96" s="103">
        <v>-574.27688058448507</v>
      </c>
      <c r="AM96" s="30">
        <v>1370993.0920297068</v>
      </c>
      <c r="AN96" s="22">
        <v>16925.84064234206</v>
      </c>
      <c r="AO96" s="22">
        <v>1102311.1479440548</v>
      </c>
      <c r="AP96" s="22">
        <v>13608.779604247593</v>
      </c>
      <c r="AQ96" s="22">
        <v>271474.93931409885</v>
      </c>
      <c r="AR96" s="22">
        <v>3351.5424606678866</v>
      </c>
      <c r="AS96" s="22">
        <v>268681.94408565183</v>
      </c>
      <c r="AT96" s="22">
        <v>3317.0610380944663</v>
      </c>
      <c r="AU96" s="22">
        <v>46589.718213225475</v>
      </c>
      <c r="AV96" s="22">
        <v>575.18170633611692</v>
      </c>
      <c r="AW96" s="22">
        <v>43796.722984778426</v>
      </c>
      <c r="AX96" s="56">
        <v>540.70028376269659</v>
      </c>
      <c r="AY96" s="30">
        <v>1.1E-23</v>
      </c>
      <c r="AZ96" s="22" t="s">
        <v>62</v>
      </c>
      <c r="BA96" s="23">
        <v>2</v>
      </c>
      <c r="BB96" s="24" t="s">
        <v>273</v>
      </c>
      <c r="BC96" s="1">
        <v>0</v>
      </c>
      <c r="BD96" s="125">
        <v>44861.463287037041</v>
      </c>
    </row>
    <row r="97" spans="1:56" x14ac:dyDescent="0.2">
      <c r="A97" s="336">
        <v>80</v>
      </c>
      <c r="B97" s="25">
        <v>51</v>
      </c>
      <c r="C97" s="91" t="s">
        <v>132</v>
      </c>
      <c r="D97" s="33" t="s">
        <v>131</v>
      </c>
      <c r="E97" s="33" t="s">
        <v>55</v>
      </c>
      <c r="F97" s="33" t="s">
        <v>60</v>
      </c>
      <c r="G97" s="33">
        <v>0</v>
      </c>
      <c r="H97" s="33" t="s">
        <v>381</v>
      </c>
      <c r="I97" s="71" t="s">
        <v>260</v>
      </c>
      <c r="J97" s="35" t="s">
        <v>261</v>
      </c>
      <c r="K97" s="35">
        <v>3</v>
      </c>
      <c r="L97" s="37">
        <v>1</v>
      </c>
      <c r="M97" s="37">
        <v>0</v>
      </c>
      <c r="N97" s="37">
        <v>167.5</v>
      </c>
      <c r="O97" s="31">
        <v>4192205.58</v>
      </c>
      <c r="P97" s="103">
        <v>25028.093014925373</v>
      </c>
      <c r="Q97" s="74">
        <v>4259841.09</v>
      </c>
      <c r="R97" s="40">
        <v>25431.88710447761</v>
      </c>
      <c r="S97" s="30">
        <v>2922337.69</v>
      </c>
      <c r="T97" s="22">
        <v>17446.792179104479</v>
      </c>
      <c r="U97" s="22">
        <v>2450775.7000000002</v>
      </c>
      <c r="V97" s="22">
        <v>14631.496716417911</v>
      </c>
      <c r="W97" s="22">
        <v>129937.93</v>
      </c>
      <c r="X97" s="22">
        <v>775.74883582089558</v>
      </c>
      <c r="Y97" s="22">
        <v>341624.06</v>
      </c>
      <c r="Z97" s="22">
        <v>2039.5466268656712</v>
      </c>
      <c r="AA97" s="27">
        <v>479979.05</v>
      </c>
      <c r="AB97" s="37">
        <v>2865.5465671641787</v>
      </c>
      <c r="AC97" s="30">
        <v>857524.35</v>
      </c>
      <c r="AD97" s="22">
        <v>5119.5483582089555</v>
      </c>
      <c r="AE97" s="22">
        <v>437028</v>
      </c>
      <c r="AF97" s="22">
        <v>2609.1223880597013</v>
      </c>
      <c r="AG97" s="22">
        <v>407039.7</v>
      </c>
      <c r="AH97" s="22">
        <v>2430.08776119403</v>
      </c>
      <c r="AI97" s="22">
        <v>13456.65</v>
      </c>
      <c r="AJ97" s="22">
        <v>80.338208955223877</v>
      </c>
      <c r="AK97" s="37">
        <v>-67635.509999999995</v>
      </c>
      <c r="AL97" s="103">
        <v>-403.79408955223875</v>
      </c>
      <c r="AM97" s="30">
        <v>4951149.9400000004</v>
      </c>
      <c r="AN97" s="22">
        <v>29559.104119402986</v>
      </c>
      <c r="AO97" s="22">
        <v>5286299.9400000004</v>
      </c>
      <c r="AP97" s="22">
        <v>31559.999641791044</v>
      </c>
      <c r="AQ97" s="22">
        <v>-254205.5</v>
      </c>
      <c r="AR97" s="22">
        <v>-1517.6447761194029</v>
      </c>
      <c r="AS97" s="22">
        <v>-335150</v>
      </c>
      <c r="AT97" s="22">
        <v>-2000.8955223880598</v>
      </c>
      <c r="AU97" s="22">
        <v>839888.86</v>
      </c>
      <c r="AV97" s="22">
        <v>5014.2618507462685</v>
      </c>
      <c r="AW97" s="22">
        <v>758944.36</v>
      </c>
      <c r="AX97" s="56">
        <v>4531.0111044776113</v>
      </c>
      <c r="AY97" s="30">
        <v>0</v>
      </c>
      <c r="AZ97" s="22" t="s">
        <v>62</v>
      </c>
      <c r="BA97" s="23">
        <v>4</v>
      </c>
      <c r="BB97" s="24" t="s">
        <v>273</v>
      </c>
      <c r="BC97" s="1">
        <v>0</v>
      </c>
      <c r="BD97" s="125">
        <v>44861.463287037041</v>
      </c>
    </row>
    <row r="98" spans="1:56" x14ac:dyDescent="0.2">
      <c r="A98" s="336">
        <v>83</v>
      </c>
      <c r="B98" s="25">
        <v>52</v>
      </c>
      <c r="C98" s="91" t="s">
        <v>133</v>
      </c>
      <c r="D98" s="33" t="s">
        <v>134</v>
      </c>
      <c r="E98" s="33" t="s">
        <v>55</v>
      </c>
      <c r="F98" s="33" t="s">
        <v>56</v>
      </c>
      <c r="G98" s="33">
        <v>0</v>
      </c>
      <c r="H98" s="33" t="s">
        <v>381</v>
      </c>
      <c r="I98" s="71" t="s">
        <v>262</v>
      </c>
      <c r="J98" s="35" t="s">
        <v>263</v>
      </c>
      <c r="K98" s="35">
        <v>1</v>
      </c>
      <c r="L98" s="37">
        <v>0.12857708580344818</v>
      </c>
      <c r="M98" s="37">
        <v>0</v>
      </c>
      <c r="N98" s="37">
        <v>74.5</v>
      </c>
      <c r="O98" s="31">
        <v>831505.23919738771</v>
      </c>
      <c r="P98" s="103">
        <v>11161.144150300506</v>
      </c>
      <c r="Q98" s="74">
        <v>877806.19495334104</v>
      </c>
      <c r="R98" s="40">
        <v>11782.633489306592</v>
      </c>
      <c r="S98" s="30">
        <v>600274.88249185123</v>
      </c>
      <c r="T98" s="22">
        <v>8057.380973044983</v>
      </c>
      <c r="U98" s="22">
        <v>566309.30000000005</v>
      </c>
      <c r="V98" s="22">
        <v>7601.467114093959</v>
      </c>
      <c r="W98" s="22">
        <v>13411.75</v>
      </c>
      <c r="X98" s="22">
        <v>180.02348993288589</v>
      </c>
      <c r="Y98" s="22">
        <v>20553.832491851204</v>
      </c>
      <c r="Z98" s="22">
        <v>275.89036901813694</v>
      </c>
      <c r="AA98" s="27">
        <v>84833.418993602478</v>
      </c>
      <c r="AB98" s="37">
        <v>1138.7036106523822</v>
      </c>
      <c r="AC98" s="30">
        <v>192697.89346788739</v>
      </c>
      <c r="AD98" s="22">
        <v>2586.548905609226</v>
      </c>
      <c r="AE98" s="22">
        <v>74323.212986168393</v>
      </c>
      <c r="AF98" s="22">
        <v>997.627019948569</v>
      </c>
      <c r="AG98" s="22">
        <v>116800.51764908167</v>
      </c>
      <c r="AH98" s="22">
        <v>1567.7921832091495</v>
      </c>
      <c r="AI98" s="22">
        <v>1574.1628326373257</v>
      </c>
      <c r="AJ98" s="22">
        <v>21.129702451507729</v>
      </c>
      <c r="AK98" s="37">
        <v>-46300.955755953357</v>
      </c>
      <c r="AL98" s="103">
        <v>-621.48933900608529</v>
      </c>
      <c r="AM98" s="30">
        <v>864458.10879699211</v>
      </c>
      <c r="AN98" s="22">
        <v>11603.464547610633</v>
      </c>
      <c r="AO98" s="22">
        <v>731970.35092883219</v>
      </c>
      <c r="AP98" s="22">
        <v>9825.1053815950618</v>
      </c>
      <c r="AQ98" s="22">
        <v>135589.56434379102</v>
      </c>
      <c r="AR98" s="22">
        <v>1819.9941522656511</v>
      </c>
      <c r="AS98" s="22">
        <v>132487.75786816006</v>
      </c>
      <c r="AT98" s="22">
        <v>1778.359166015571</v>
      </c>
      <c r="AU98" s="22">
        <v>36054.676075235453</v>
      </c>
      <c r="AV98" s="22">
        <v>483.95538356020739</v>
      </c>
      <c r="AW98" s="22">
        <v>32952.869599604484</v>
      </c>
      <c r="AX98" s="56">
        <v>442.3203973101273</v>
      </c>
      <c r="AY98" s="30">
        <v>-6.4000000000000007E-23</v>
      </c>
      <c r="AZ98" s="22" t="s">
        <v>62</v>
      </c>
      <c r="BA98" s="23">
        <v>2</v>
      </c>
      <c r="BB98" s="24" t="s">
        <v>273</v>
      </c>
      <c r="BC98" s="1">
        <v>0</v>
      </c>
      <c r="BD98" s="125">
        <v>44861.463287037041</v>
      </c>
    </row>
    <row r="99" spans="1:56" x14ac:dyDescent="0.2">
      <c r="A99" s="336">
        <v>83</v>
      </c>
      <c r="B99" s="25">
        <v>52</v>
      </c>
      <c r="C99" s="91" t="s">
        <v>133</v>
      </c>
      <c r="D99" s="33" t="s">
        <v>134</v>
      </c>
      <c r="E99" s="33" t="s">
        <v>55</v>
      </c>
      <c r="F99" s="33" t="s">
        <v>56</v>
      </c>
      <c r="G99" s="33">
        <v>0</v>
      </c>
      <c r="H99" s="33" t="s">
        <v>381</v>
      </c>
      <c r="I99" s="71" t="s">
        <v>264</v>
      </c>
      <c r="J99" s="35" t="s">
        <v>265</v>
      </c>
      <c r="K99" s="35">
        <v>2</v>
      </c>
      <c r="L99" s="37">
        <v>0.51360331129473369</v>
      </c>
      <c r="M99" s="37">
        <v>0</v>
      </c>
      <c r="N99" s="37">
        <v>196</v>
      </c>
      <c r="O99" s="31">
        <v>3321461.5305835847</v>
      </c>
      <c r="P99" s="103">
        <v>16946.232298895844</v>
      </c>
      <c r="Q99" s="74">
        <v>3506411.4697097591</v>
      </c>
      <c r="R99" s="40">
        <v>17889.854437294689</v>
      </c>
      <c r="S99" s="30">
        <v>2382427.0185000109</v>
      </c>
      <c r="T99" s="22">
        <v>12155.239890306178</v>
      </c>
      <c r="U99" s="22">
        <v>2095713.5</v>
      </c>
      <c r="V99" s="22">
        <v>10692.415816326529</v>
      </c>
      <c r="W99" s="22">
        <v>121396.2</v>
      </c>
      <c r="X99" s="22">
        <v>619.36836734693873</v>
      </c>
      <c r="Y99" s="22">
        <v>165317.31850001085</v>
      </c>
      <c r="Z99" s="22">
        <v>843.45570663270837</v>
      </c>
      <c r="AA99" s="27">
        <v>354249.50546739728</v>
      </c>
      <c r="AB99" s="37">
        <v>1807.395436058149</v>
      </c>
      <c r="AC99" s="30">
        <v>769734.94574235112</v>
      </c>
      <c r="AD99" s="22">
        <v>3927.2191109303617</v>
      </c>
      <c r="AE99" s="22">
        <v>296885.31247405306</v>
      </c>
      <c r="AF99" s="22">
        <v>1514.7209820104747</v>
      </c>
      <c r="AG99" s="22">
        <v>466561.61360828218</v>
      </c>
      <c r="AH99" s="22">
        <v>2380.4163959606226</v>
      </c>
      <c r="AI99" s="22">
        <v>6288.0196600158588</v>
      </c>
      <c r="AJ99" s="22">
        <v>32.081732959264585</v>
      </c>
      <c r="AK99" s="37">
        <v>-184949.93912617411</v>
      </c>
      <c r="AL99" s="103">
        <v>-943.62213839884737</v>
      </c>
      <c r="AM99" s="30">
        <v>3453092.3171834052</v>
      </c>
      <c r="AN99" s="22">
        <v>17617.817944813291</v>
      </c>
      <c r="AO99" s="22">
        <v>2923867.7611756423</v>
      </c>
      <c r="AP99" s="22">
        <v>14917.692659059398</v>
      </c>
      <c r="AQ99" s="22">
        <v>541614.77364976832</v>
      </c>
      <c r="AR99" s="22">
        <v>2763.3406818865728</v>
      </c>
      <c r="AS99" s="22">
        <v>529224.55600776314</v>
      </c>
      <c r="AT99" s="22">
        <v>2700.125285753893</v>
      </c>
      <c r="AU99" s="22">
        <v>144021.00424182529</v>
      </c>
      <c r="AV99" s="22">
        <v>734.80104205012879</v>
      </c>
      <c r="AW99" s="22">
        <v>131630.78659981998</v>
      </c>
      <c r="AX99" s="56">
        <v>671.5856459174488</v>
      </c>
      <c r="AY99" s="30">
        <v>-1.7000000000000002E-22</v>
      </c>
      <c r="AZ99" s="22" t="s">
        <v>62</v>
      </c>
      <c r="BA99" s="23">
        <v>3</v>
      </c>
      <c r="BB99" s="24" t="s">
        <v>273</v>
      </c>
      <c r="BC99" s="1">
        <v>0</v>
      </c>
      <c r="BD99" s="125">
        <v>44861.463287037041</v>
      </c>
    </row>
    <row r="100" spans="1:56" x14ac:dyDescent="0.2">
      <c r="A100" s="336">
        <v>83</v>
      </c>
      <c r="B100" s="25">
        <v>52</v>
      </c>
      <c r="C100" s="91" t="s">
        <v>133</v>
      </c>
      <c r="D100" s="33" t="s">
        <v>134</v>
      </c>
      <c r="E100" s="33" t="s">
        <v>55</v>
      </c>
      <c r="F100" s="33" t="s">
        <v>56</v>
      </c>
      <c r="G100" s="33">
        <v>0</v>
      </c>
      <c r="H100" s="33" t="s">
        <v>381</v>
      </c>
      <c r="I100" s="71" t="s">
        <v>260</v>
      </c>
      <c r="J100" s="35" t="s">
        <v>261</v>
      </c>
      <c r="K100" s="35">
        <v>3</v>
      </c>
      <c r="L100" s="37">
        <v>0.35781960290181813</v>
      </c>
      <c r="M100" s="37">
        <v>0</v>
      </c>
      <c r="N100" s="37">
        <v>96.5</v>
      </c>
      <c r="O100" s="31">
        <v>2314011.6502190274</v>
      </c>
      <c r="P100" s="103">
        <v>23979.395339057279</v>
      </c>
      <c r="Q100" s="74">
        <v>2442863.4553369</v>
      </c>
      <c r="R100" s="40">
        <v>25314.647205563731</v>
      </c>
      <c r="S100" s="30">
        <v>1656643.3190081378</v>
      </c>
      <c r="T100" s="22">
        <v>17167.288279877077</v>
      </c>
      <c r="U100" s="22">
        <v>1414341.8</v>
      </c>
      <c r="V100" s="22">
        <v>14656.39170984456</v>
      </c>
      <c r="W100" s="22">
        <v>88179.86</v>
      </c>
      <c r="X100" s="22">
        <v>913.78093264248696</v>
      </c>
      <c r="Y100" s="22">
        <v>154121.65900813797</v>
      </c>
      <c r="Z100" s="22">
        <v>1597.1156373900303</v>
      </c>
      <c r="AA100" s="27">
        <v>249957.52553900031</v>
      </c>
      <c r="AB100" s="37">
        <v>2590.2334252746145</v>
      </c>
      <c r="AC100" s="30">
        <v>536262.61078976165</v>
      </c>
      <c r="AD100" s="22">
        <v>5557.1255004120376</v>
      </c>
      <c r="AE100" s="22">
        <v>206835.47453977857</v>
      </c>
      <c r="AF100" s="22">
        <v>2143.3727931583267</v>
      </c>
      <c r="AG100" s="22">
        <v>325046.36874263629</v>
      </c>
      <c r="AH100" s="22">
        <v>3368.3561527734323</v>
      </c>
      <c r="AI100" s="22">
        <v>4380.7675073468145</v>
      </c>
      <c r="AJ100" s="22">
        <v>45.396554480277864</v>
      </c>
      <c r="AK100" s="37">
        <v>-128851.80511787256</v>
      </c>
      <c r="AL100" s="103">
        <v>-1335.2518665064513</v>
      </c>
      <c r="AM100" s="30">
        <v>2405716.8140196027</v>
      </c>
      <c r="AN100" s="22">
        <v>24929.707917301585</v>
      </c>
      <c r="AO100" s="22">
        <v>2037014.1278955259</v>
      </c>
      <c r="AP100" s="22">
        <v>21108.954693217889</v>
      </c>
      <c r="AQ100" s="22">
        <v>377334.76200644072</v>
      </c>
      <c r="AR100" s="22">
        <v>3910.2047876315096</v>
      </c>
      <c r="AS100" s="22">
        <v>368702.68612407695</v>
      </c>
      <c r="AT100" s="22">
        <v>3820.7532240836986</v>
      </c>
      <c r="AU100" s="22">
        <v>100337.23968293931</v>
      </c>
      <c r="AV100" s="22">
        <v>1039.764141792117</v>
      </c>
      <c r="AW100" s="22">
        <v>91705.163800575538</v>
      </c>
      <c r="AX100" s="56">
        <v>950.31257824430611</v>
      </c>
      <c r="AY100" s="30">
        <v>-1.3E-22</v>
      </c>
      <c r="AZ100" s="22" t="s">
        <v>62</v>
      </c>
      <c r="BA100" s="23">
        <v>4</v>
      </c>
      <c r="BB100" s="24" t="s">
        <v>273</v>
      </c>
      <c r="BC100" s="1">
        <v>0</v>
      </c>
      <c r="BD100" s="125">
        <v>44861.463287037041</v>
      </c>
    </row>
    <row r="101" spans="1:56" x14ac:dyDescent="0.2">
      <c r="A101" s="336">
        <v>86</v>
      </c>
      <c r="B101" s="25">
        <v>54</v>
      </c>
      <c r="C101" s="91" t="s">
        <v>135</v>
      </c>
      <c r="D101" s="33" t="s">
        <v>136</v>
      </c>
      <c r="E101" s="33" t="s">
        <v>55</v>
      </c>
      <c r="F101" s="33" t="s">
        <v>65</v>
      </c>
      <c r="G101" s="33">
        <v>0</v>
      </c>
      <c r="H101" s="33" t="s">
        <v>381</v>
      </c>
      <c r="I101" s="71" t="s">
        <v>262</v>
      </c>
      <c r="J101" s="35" t="s">
        <v>263</v>
      </c>
      <c r="K101" s="35">
        <v>1</v>
      </c>
      <c r="L101" s="37">
        <v>0.21002550377424761</v>
      </c>
      <c r="M101" s="37">
        <v>0</v>
      </c>
      <c r="N101" s="37">
        <v>363</v>
      </c>
      <c r="O101" s="31">
        <v>4594121.6024398189</v>
      </c>
      <c r="P101" s="103">
        <v>12655.98237586727</v>
      </c>
      <c r="Q101" s="74">
        <v>4905009.9641721146</v>
      </c>
      <c r="R101" s="40">
        <v>13512.424143724833</v>
      </c>
      <c r="S101" s="30">
        <v>3326664.4494704753</v>
      </c>
      <c r="T101" s="22">
        <v>9164.3648745743121</v>
      </c>
      <c r="U101" s="22">
        <v>3246238.0589790698</v>
      </c>
      <c r="V101" s="22">
        <v>8942.8045701902738</v>
      </c>
      <c r="W101" s="22">
        <v>53453</v>
      </c>
      <c r="X101" s="22">
        <v>147.2534435261708</v>
      </c>
      <c r="Y101" s="22">
        <v>26973.390491405651</v>
      </c>
      <c r="Z101" s="22">
        <v>74.306860857866795</v>
      </c>
      <c r="AA101" s="27">
        <v>484540.46198899753</v>
      </c>
      <c r="AB101" s="37">
        <v>1334.8222093360812</v>
      </c>
      <c r="AC101" s="30">
        <v>1093805.0527126419</v>
      </c>
      <c r="AD101" s="22">
        <v>3013.2370598144403</v>
      </c>
      <c r="AE101" s="22">
        <v>600723.97699176532</v>
      </c>
      <c r="AF101" s="22">
        <v>1654.8869889580308</v>
      </c>
      <c r="AG101" s="22">
        <v>487148.90536677296</v>
      </c>
      <c r="AH101" s="22">
        <v>1342.0080037652147</v>
      </c>
      <c r="AI101" s="22">
        <v>5932.1703541036231</v>
      </c>
      <c r="AJ101" s="22">
        <v>16.342067091194558</v>
      </c>
      <c r="AK101" s="37">
        <v>-310888.36173229606</v>
      </c>
      <c r="AL101" s="103">
        <v>-856.44176785756474</v>
      </c>
      <c r="AM101" s="30">
        <v>4716804.2200104771</v>
      </c>
      <c r="AN101" s="22">
        <v>12993.951019312612</v>
      </c>
      <c r="AO101" s="22">
        <v>5343958.8565247133</v>
      </c>
      <c r="AP101" s="22">
        <v>14721.649742492322</v>
      </c>
      <c r="AQ101" s="22">
        <v>-627154.63651423552</v>
      </c>
      <c r="AR101" s="22">
        <v>-1727.698723179712</v>
      </c>
      <c r="AS101" s="22">
        <v>-627154.63651423552</v>
      </c>
      <c r="AT101" s="22">
        <v>-1727.698723179712</v>
      </c>
      <c r="AU101" s="22">
        <v>122682.61757065883</v>
      </c>
      <c r="AV101" s="22">
        <v>337.968643445341</v>
      </c>
      <c r="AW101" s="22">
        <v>122682.61757065881</v>
      </c>
      <c r="AX101" s="56">
        <v>337.96864344534106</v>
      </c>
      <c r="AY101" s="30">
        <v>4.0000000000000004E-23</v>
      </c>
      <c r="AZ101" s="22" t="s">
        <v>62</v>
      </c>
      <c r="BA101" s="23">
        <v>3</v>
      </c>
      <c r="BB101" s="24" t="s">
        <v>273</v>
      </c>
      <c r="BC101" s="1">
        <v>1</v>
      </c>
      <c r="BD101" s="125">
        <v>44861.463287037041</v>
      </c>
    </row>
    <row r="102" spans="1:56" x14ac:dyDescent="0.2">
      <c r="A102" s="336">
        <v>86</v>
      </c>
      <c r="B102" s="25">
        <v>54</v>
      </c>
      <c r="C102" s="91" t="s">
        <v>135</v>
      </c>
      <c r="D102" s="33" t="s">
        <v>136</v>
      </c>
      <c r="E102" s="33" t="s">
        <v>55</v>
      </c>
      <c r="F102" s="33" t="s">
        <v>65</v>
      </c>
      <c r="G102" s="33">
        <v>0</v>
      </c>
      <c r="H102" s="33" t="s">
        <v>381</v>
      </c>
      <c r="I102" s="71" t="s">
        <v>264</v>
      </c>
      <c r="J102" s="35" t="s">
        <v>265</v>
      </c>
      <c r="K102" s="35">
        <v>2</v>
      </c>
      <c r="L102" s="37">
        <v>0.78997449622575244</v>
      </c>
      <c r="M102" s="37">
        <v>0</v>
      </c>
      <c r="N102" s="37">
        <v>983.5</v>
      </c>
      <c r="O102" s="31">
        <v>17279991.397560179</v>
      </c>
      <c r="P102" s="103">
        <v>17569.894659440957</v>
      </c>
      <c r="Q102" s="74">
        <v>18487344.035827886</v>
      </c>
      <c r="R102" s="40">
        <v>18797.502832565209</v>
      </c>
      <c r="S102" s="30">
        <v>12506436.550529525</v>
      </c>
      <c r="T102" s="22">
        <v>12716.25475397003</v>
      </c>
      <c r="U102" s="22">
        <v>11411699.94102093</v>
      </c>
      <c r="V102" s="22">
        <v>11603.151948165665</v>
      </c>
      <c r="W102" s="22">
        <v>367372</v>
      </c>
      <c r="X102" s="22">
        <v>373.53533299440767</v>
      </c>
      <c r="Y102" s="22">
        <v>727364.60950859438</v>
      </c>
      <c r="Z102" s="22">
        <v>739.56747280995864</v>
      </c>
      <c r="AA102" s="27">
        <v>1866749.5380110024</v>
      </c>
      <c r="AB102" s="37">
        <v>1898.067654307069</v>
      </c>
      <c r="AC102" s="30">
        <v>4114157.9472873583</v>
      </c>
      <c r="AD102" s="22">
        <v>4183.1804242881117</v>
      </c>
      <c r="AE102" s="22">
        <v>2259519.0230082348</v>
      </c>
      <c r="AF102" s="22">
        <v>2297.4265612691761</v>
      </c>
      <c r="AG102" s="22">
        <v>1832326.0946332272</v>
      </c>
      <c r="AH102" s="22">
        <v>1863.0666951024166</v>
      </c>
      <c r="AI102" s="22">
        <v>22312.829645896374</v>
      </c>
      <c r="AJ102" s="22">
        <v>22.687167916518938</v>
      </c>
      <c r="AK102" s="37">
        <v>-1207352.6382677041</v>
      </c>
      <c r="AL102" s="103">
        <v>-1227.6081731242541</v>
      </c>
      <c r="AM102" s="30">
        <v>17741440.779989522</v>
      </c>
      <c r="AN102" s="22">
        <v>18039.085693939523</v>
      </c>
      <c r="AO102" s="22">
        <v>20100374.14347529</v>
      </c>
      <c r="AP102" s="22">
        <v>20437.594451932167</v>
      </c>
      <c r="AQ102" s="22">
        <v>-2358933.3634857647</v>
      </c>
      <c r="AR102" s="22">
        <v>-2398.508757992643</v>
      </c>
      <c r="AS102" s="22">
        <v>-2358933.3634857647</v>
      </c>
      <c r="AT102" s="22">
        <v>-2398.508757992643</v>
      </c>
      <c r="AU102" s="22">
        <v>461449.38242934126</v>
      </c>
      <c r="AV102" s="22">
        <v>469.19103449856755</v>
      </c>
      <c r="AW102" s="22">
        <v>461449.38242934115</v>
      </c>
      <c r="AX102" s="56">
        <v>469.19103449856755</v>
      </c>
      <c r="AY102" s="30">
        <v>-3.4000000000000003E-22</v>
      </c>
      <c r="AZ102" s="22" t="s">
        <v>62</v>
      </c>
      <c r="BA102" s="23">
        <v>3</v>
      </c>
      <c r="BB102" s="24" t="s">
        <v>273</v>
      </c>
      <c r="BC102" s="1">
        <v>1</v>
      </c>
      <c r="BD102" s="125">
        <v>44861.463287037041</v>
      </c>
    </row>
    <row r="103" spans="1:56" x14ac:dyDescent="0.2">
      <c r="A103" s="336">
        <v>85</v>
      </c>
      <c r="B103" s="25">
        <v>55</v>
      </c>
      <c r="C103" s="91" t="s">
        <v>137</v>
      </c>
      <c r="D103" s="33" t="s">
        <v>136</v>
      </c>
      <c r="E103" s="33" t="s">
        <v>55</v>
      </c>
      <c r="F103" s="33" t="s">
        <v>60</v>
      </c>
      <c r="G103" s="33">
        <v>0</v>
      </c>
      <c r="H103" s="33" t="s">
        <v>381</v>
      </c>
      <c r="I103" s="71" t="s">
        <v>260</v>
      </c>
      <c r="J103" s="35" t="s">
        <v>261</v>
      </c>
      <c r="K103" s="35">
        <v>3</v>
      </c>
      <c r="L103" s="37">
        <v>1</v>
      </c>
      <c r="M103" s="37">
        <v>0</v>
      </c>
      <c r="N103" s="37">
        <v>548.5</v>
      </c>
      <c r="O103" s="31">
        <v>15422842</v>
      </c>
      <c r="P103" s="103">
        <v>28118.216955332726</v>
      </c>
      <c r="Q103" s="74">
        <v>14618053</v>
      </c>
      <c r="R103" s="40">
        <v>26650.962625341843</v>
      </c>
      <c r="S103" s="30">
        <v>9678290</v>
      </c>
      <c r="T103" s="22">
        <v>17645.013673655423</v>
      </c>
      <c r="U103" s="22">
        <v>8579671</v>
      </c>
      <c r="V103" s="22">
        <v>15642.061987237921</v>
      </c>
      <c r="W103" s="22">
        <v>268273</v>
      </c>
      <c r="X103" s="22">
        <v>489.1030082041932</v>
      </c>
      <c r="Y103" s="22">
        <v>830346</v>
      </c>
      <c r="Z103" s="22">
        <v>1513.8486782133089</v>
      </c>
      <c r="AA103" s="27">
        <v>1654756</v>
      </c>
      <c r="AB103" s="37">
        <v>3016.8751139471283</v>
      </c>
      <c r="AC103" s="30">
        <v>3285007</v>
      </c>
      <c r="AD103" s="22">
        <v>5989.073837739289</v>
      </c>
      <c r="AE103" s="22">
        <v>1368907</v>
      </c>
      <c r="AF103" s="22">
        <v>2495.7283500455787</v>
      </c>
      <c r="AG103" s="22">
        <v>1897716</v>
      </c>
      <c r="AH103" s="22">
        <v>3459.828623518687</v>
      </c>
      <c r="AI103" s="22">
        <v>18384</v>
      </c>
      <c r="AJ103" s="22">
        <v>33.516864175022789</v>
      </c>
      <c r="AK103" s="37">
        <v>804789</v>
      </c>
      <c r="AL103" s="103">
        <v>1467.2543299908839</v>
      </c>
      <c r="AM103" s="30">
        <v>16726917</v>
      </c>
      <c r="AN103" s="22">
        <v>30495.746581586143</v>
      </c>
      <c r="AO103" s="22">
        <v>18594219</v>
      </c>
      <c r="AP103" s="22">
        <v>33900.125797629902</v>
      </c>
      <c r="AQ103" s="22">
        <v>-1867302</v>
      </c>
      <c r="AR103" s="22">
        <v>-3404.3792160437561</v>
      </c>
      <c r="AS103" s="22">
        <v>-1867302</v>
      </c>
      <c r="AT103" s="22">
        <v>-3404.3792160437561</v>
      </c>
      <c r="AU103" s="22">
        <v>1304075</v>
      </c>
      <c r="AV103" s="22">
        <v>2377.5296262534184</v>
      </c>
      <c r="AW103" s="22">
        <v>1304075</v>
      </c>
      <c r="AX103" s="56">
        <v>2377.5296262534184</v>
      </c>
      <c r="AY103" s="30">
        <v>0</v>
      </c>
      <c r="AZ103" s="22" t="s">
        <v>62</v>
      </c>
      <c r="BA103" s="23">
        <v>4</v>
      </c>
      <c r="BB103" s="24" t="s">
        <v>273</v>
      </c>
      <c r="BC103" s="1">
        <v>1</v>
      </c>
      <c r="BD103" s="125">
        <v>44861.463287037041</v>
      </c>
    </row>
    <row r="104" spans="1:56" x14ac:dyDescent="0.2">
      <c r="A104" s="336">
        <v>88</v>
      </c>
      <c r="B104" s="25">
        <v>56</v>
      </c>
      <c r="C104" s="91" t="s">
        <v>138</v>
      </c>
      <c r="D104" s="33" t="s">
        <v>139</v>
      </c>
      <c r="E104" s="33" t="s">
        <v>55</v>
      </c>
      <c r="F104" s="33" t="s">
        <v>65</v>
      </c>
      <c r="G104" s="33">
        <v>0</v>
      </c>
      <c r="H104" s="33" t="s">
        <v>381</v>
      </c>
      <c r="I104" s="71" t="s">
        <v>262</v>
      </c>
      <c r="J104" s="35" t="s">
        <v>263</v>
      </c>
      <c r="K104" s="35">
        <v>1</v>
      </c>
      <c r="L104" s="37">
        <v>0.27886136489228469</v>
      </c>
      <c r="M104" s="37">
        <v>0</v>
      </c>
      <c r="N104" s="37">
        <v>30.5</v>
      </c>
      <c r="O104" s="31">
        <v>450200.49967515736</v>
      </c>
      <c r="P104" s="103">
        <v>14760.67212049696</v>
      </c>
      <c r="Q104" s="74">
        <v>494457.08941168233</v>
      </c>
      <c r="R104" s="40">
        <v>16211.707849563354</v>
      </c>
      <c r="S104" s="30">
        <v>356415.48792802333</v>
      </c>
      <c r="T104" s="22">
        <v>11685.753702558142</v>
      </c>
      <c r="U104" s="22">
        <v>318073.25</v>
      </c>
      <c r="V104" s="22">
        <v>10428.631147540984</v>
      </c>
      <c r="W104" s="22">
        <v>6064.4</v>
      </c>
      <c r="X104" s="22">
        <v>198.83278688524589</v>
      </c>
      <c r="Y104" s="22">
        <v>32277.837928023328</v>
      </c>
      <c r="Z104" s="22">
        <v>1058.2897681319123</v>
      </c>
      <c r="AA104" s="27">
        <v>55521.668635669179</v>
      </c>
      <c r="AB104" s="37">
        <v>1820.3825782186614</v>
      </c>
      <c r="AC104" s="30">
        <v>82519.93284798981</v>
      </c>
      <c r="AD104" s="22">
        <v>2705.5715687865504</v>
      </c>
      <c r="AE104" s="22">
        <v>19129.889631610728</v>
      </c>
      <c r="AF104" s="22">
        <v>627.20949611838444</v>
      </c>
      <c r="AG104" s="22">
        <v>62852.286960320795</v>
      </c>
      <c r="AH104" s="22">
        <v>2060.7307200105179</v>
      </c>
      <c r="AI104" s="22">
        <v>537.75625605828168</v>
      </c>
      <c r="AJ104" s="22">
        <v>17.631352657648581</v>
      </c>
      <c r="AK104" s="37">
        <v>-44256.589736525028</v>
      </c>
      <c r="AL104" s="103">
        <v>-1451.0357290663942</v>
      </c>
      <c r="AM104" s="30">
        <v>446966.31297156861</v>
      </c>
      <c r="AN104" s="22">
        <v>14654.633212182576</v>
      </c>
      <c r="AO104" s="22">
        <v>401317.54412279627</v>
      </c>
      <c r="AP104" s="22">
        <v>13157.95226632119</v>
      </c>
      <c r="AQ104" s="22">
        <v>50288.561839327864</v>
      </c>
      <c r="AR104" s="22">
        <v>1648.8053062074707</v>
      </c>
      <c r="AS104" s="22">
        <v>45648.768848772321</v>
      </c>
      <c r="AT104" s="22">
        <v>1496.6809458613875</v>
      </c>
      <c r="AU104" s="22">
        <v>1405.6062869668583</v>
      </c>
      <c r="AV104" s="22">
        <v>46.085452031700285</v>
      </c>
      <c r="AW104" s="22">
        <v>-3234.1867035886858</v>
      </c>
      <c r="AX104" s="56">
        <v>-106.03890831438312</v>
      </c>
      <c r="AY104" s="30">
        <v>-2.8199999999999998E-23</v>
      </c>
      <c r="AZ104" s="22" t="s">
        <v>62</v>
      </c>
      <c r="BA104" s="23">
        <v>5</v>
      </c>
      <c r="BB104" s="24" t="s">
        <v>273</v>
      </c>
      <c r="BC104" s="1">
        <v>0</v>
      </c>
      <c r="BD104" s="125">
        <v>44861.463287037041</v>
      </c>
    </row>
    <row r="105" spans="1:56" x14ac:dyDescent="0.2">
      <c r="A105" s="336">
        <v>88</v>
      </c>
      <c r="B105" s="25">
        <v>56</v>
      </c>
      <c r="C105" s="91" t="s">
        <v>138</v>
      </c>
      <c r="D105" s="33" t="s">
        <v>139</v>
      </c>
      <c r="E105" s="33" t="s">
        <v>55</v>
      </c>
      <c r="F105" s="33" t="s">
        <v>65</v>
      </c>
      <c r="G105" s="33">
        <v>0</v>
      </c>
      <c r="H105" s="33" t="s">
        <v>381</v>
      </c>
      <c r="I105" s="71" t="s">
        <v>264</v>
      </c>
      <c r="J105" s="35" t="s">
        <v>265</v>
      </c>
      <c r="K105" s="35">
        <v>2</v>
      </c>
      <c r="L105" s="37">
        <v>0.72113863510771536</v>
      </c>
      <c r="M105" s="37">
        <v>0</v>
      </c>
      <c r="N105" s="37">
        <v>80</v>
      </c>
      <c r="O105" s="31">
        <v>1164223.5703248428</v>
      </c>
      <c r="P105" s="103">
        <v>14552.794629060534</v>
      </c>
      <c r="Q105" s="74">
        <v>1278671.6105883177</v>
      </c>
      <c r="R105" s="40">
        <v>15983.395132353971</v>
      </c>
      <c r="S105" s="30">
        <v>917764.47207197675</v>
      </c>
      <c r="T105" s="22">
        <v>11472.05590089971</v>
      </c>
      <c r="U105" s="22">
        <v>710752.63</v>
      </c>
      <c r="V105" s="22">
        <v>8884.4078750000008</v>
      </c>
      <c r="W105" s="22">
        <v>47695.45</v>
      </c>
      <c r="X105" s="22">
        <v>596.19312500000001</v>
      </c>
      <c r="Y105" s="22">
        <v>159316.3920719767</v>
      </c>
      <c r="Z105" s="22">
        <v>1991.4549008997085</v>
      </c>
      <c r="AA105" s="27">
        <v>147509.66136433085</v>
      </c>
      <c r="AB105" s="37">
        <v>1843.8707670541351</v>
      </c>
      <c r="AC105" s="30">
        <v>213397.47715201022</v>
      </c>
      <c r="AD105" s="22">
        <v>2667.4684644001272</v>
      </c>
      <c r="AE105" s="22">
        <v>49470.110368389272</v>
      </c>
      <c r="AF105" s="22">
        <v>618.37637960486586</v>
      </c>
      <c r="AG105" s="22">
        <v>162536.72303967923</v>
      </c>
      <c r="AH105" s="22">
        <v>2031.70903799599</v>
      </c>
      <c r="AI105" s="22">
        <v>1390.6437439417182</v>
      </c>
      <c r="AJ105" s="22">
        <v>17.383046799271479</v>
      </c>
      <c r="AK105" s="37">
        <v>-114448.04026347499</v>
      </c>
      <c r="AL105" s="103">
        <v>-1430.6005032934372</v>
      </c>
      <c r="AM105" s="30">
        <v>1155859.9270284313</v>
      </c>
      <c r="AN105" s="22">
        <v>14448.249087855393</v>
      </c>
      <c r="AO105" s="22">
        <v>1037811.6958772036</v>
      </c>
      <c r="AP105" s="22">
        <v>12972.646198465047</v>
      </c>
      <c r="AQ105" s="22">
        <v>130046.78816067215</v>
      </c>
      <c r="AR105" s="22">
        <v>1625.5848520084016</v>
      </c>
      <c r="AS105" s="22">
        <v>118048.23115122769</v>
      </c>
      <c r="AT105" s="22">
        <v>1475.602889390346</v>
      </c>
      <c r="AU105" s="22">
        <v>3634.9137130331414</v>
      </c>
      <c r="AV105" s="22">
        <v>45.436421412914264</v>
      </c>
      <c r="AW105" s="22">
        <v>-8363.6432964113155</v>
      </c>
      <c r="AX105" s="56">
        <v>-104.54554120514142</v>
      </c>
      <c r="AY105" s="30">
        <v>-9.1799999999999991E-23</v>
      </c>
      <c r="AZ105" s="22" t="s">
        <v>62</v>
      </c>
      <c r="BA105" s="23">
        <v>2</v>
      </c>
      <c r="BB105" s="24" t="s">
        <v>273</v>
      </c>
      <c r="BC105" s="1">
        <v>0</v>
      </c>
      <c r="BD105" s="125">
        <v>44861.463287037041</v>
      </c>
    </row>
    <row r="106" spans="1:56" x14ac:dyDescent="0.2">
      <c r="A106" s="336">
        <v>221</v>
      </c>
      <c r="B106" s="25">
        <v>107</v>
      </c>
      <c r="C106" s="91" t="s">
        <v>140</v>
      </c>
      <c r="D106" s="33" t="s">
        <v>141</v>
      </c>
      <c r="E106" s="33" t="s">
        <v>55</v>
      </c>
      <c r="F106" s="33" t="s">
        <v>65</v>
      </c>
      <c r="G106" s="33">
        <v>0</v>
      </c>
      <c r="H106" s="33" t="s">
        <v>381</v>
      </c>
      <c r="I106" s="71" t="s">
        <v>262</v>
      </c>
      <c r="J106" s="35" t="s">
        <v>263</v>
      </c>
      <c r="K106" s="35">
        <v>1</v>
      </c>
      <c r="L106" s="37">
        <v>0.26760342439699142</v>
      </c>
      <c r="M106" s="37">
        <v>0</v>
      </c>
      <c r="N106" s="37">
        <v>59.5</v>
      </c>
      <c r="O106" s="31">
        <v>786659.51005714422</v>
      </c>
      <c r="P106" s="103">
        <v>13221.168236254523</v>
      </c>
      <c r="Q106" s="74">
        <v>824556.61054877425</v>
      </c>
      <c r="R106" s="40">
        <v>13858.094294937384</v>
      </c>
      <c r="S106" s="30">
        <v>596836.92897355428</v>
      </c>
      <c r="T106" s="22">
        <v>10030.872755858054</v>
      </c>
      <c r="U106" s="22">
        <v>536829.15</v>
      </c>
      <c r="V106" s="22">
        <v>9022.3386554621848</v>
      </c>
      <c r="W106" s="22">
        <v>14437.4</v>
      </c>
      <c r="X106" s="22">
        <v>242.6453781512605</v>
      </c>
      <c r="Y106" s="22">
        <v>45570.378973554216</v>
      </c>
      <c r="Z106" s="22">
        <v>765.88872224460852</v>
      </c>
      <c r="AA106" s="27">
        <v>87268.297235952065</v>
      </c>
      <c r="AB106" s="37">
        <v>1466.6940711924715</v>
      </c>
      <c r="AC106" s="30">
        <v>140451.38433926809</v>
      </c>
      <c r="AD106" s="22">
        <v>2360.5274678868582</v>
      </c>
      <c r="AE106" s="22">
        <v>23289.873909721882</v>
      </c>
      <c r="AF106" s="22">
        <v>391.42645226423326</v>
      </c>
      <c r="AG106" s="22">
        <v>113281.63542058397</v>
      </c>
      <c r="AH106" s="22">
        <v>1903.8930322787219</v>
      </c>
      <c r="AI106" s="22">
        <v>3879.8750089622199</v>
      </c>
      <c r="AJ106" s="22">
        <v>65.207983343902853</v>
      </c>
      <c r="AK106" s="37">
        <v>-37897.100491630197</v>
      </c>
      <c r="AL106" s="103">
        <v>-636.92605868286034</v>
      </c>
      <c r="AM106" s="30">
        <v>851168.12534399505</v>
      </c>
      <c r="AN106" s="22">
        <v>14305.346644436893</v>
      </c>
      <c r="AO106" s="22">
        <v>685346.32539927738</v>
      </c>
      <c r="AP106" s="22">
        <v>11518.425636962646</v>
      </c>
      <c r="AQ106" s="22">
        <v>179007.18263194873</v>
      </c>
      <c r="AR106" s="22">
        <v>3008.5240778478774</v>
      </c>
      <c r="AS106" s="22">
        <v>165821.79994471776</v>
      </c>
      <c r="AT106" s="22">
        <v>2786.9210074742473</v>
      </c>
      <c r="AU106" s="22">
        <v>77693.997974081954</v>
      </c>
      <c r="AV106" s="22">
        <v>1305.781478555999</v>
      </c>
      <c r="AW106" s="22">
        <v>64508.61528685096</v>
      </c>
      <c r="AX106" s="56">
        <v>1084.1784081823689</v>
      </c>
      <c r="AY106" s="30">
        <v>1.13E-22</v>
      </c>
      <c r="AZ106" s="22" t="s">
        <v>55</v>
      </c>
      <c r="BA106" s="23">
        <v>3</v>
      </c>
      <c r="BB106" s="24" t="s">
        <v>273</v>
      </c>
      <c r="BC106" s="1">
        <v>0</v>
      </c>
      <c r="BD106" s="125">
        <v>44861.463287037041</v>
      </c>
    </row>
    <row r="107" spans="1:56" x14ac:dyDescent="0.2">
      <c r="A107" s="336">
        <v>221</v>
      </c>
      <c r="B107" s="25">
        <v>107</v>
      </c>
      <c r="C107" s="91" t="s">
        <v>140</v>
      </c>
      <c r="D107" s="33" t="s">
        <v>141</v>
      </c>
      <c r="E107" s="33" t="s">
        <v>55</v>
      </c>
      <c r="F107" s="33" t="s">
        <v>65</v>
      </c>
      <c r="G107" s="33">
        <v>0</v>
      </c>
      <c r="H107" s="33" t="s">
        <v>381</v>
      </c>
      <c r="I107" s="71" t="s">
        <v>264</v>
      </c>
      <c r="J107" s="35" t="s">
        <v>265</v>
      </c>
      <c r="K107" s="35">
        <v>2</v>
      </c>
      <c r="L107" s="37">
        <v>0.73239657560300853</v>
      </c>
      <c r="M107" s="37">
        <v>0</v>
      </c>
      <c r="N107" s="37">
        <v>137</v>
      </c>
      <c r="O107" s="31">
        <v>2152987.139942856</v>
      </c>
      <c r="P107" s="103">
        <v>15715.234598123036</v>
      </c>
      <c r="Q107" s="74">
        <v>2256706.689451226</v>
      </c>
      <c r="R107" s="40">
        <v>16472.311601833764</v>
      </c>
      <c r="S107" s="30">
        <v>1627551.451026446</v>
      </c>
      <c r="T107" s="22">
        <v>11879.937598733182</v>
      </c>
      <c r="U107" s="22">
        <v>1347446.55</v>
      </c>
      <c r="V107" s="22">
        <v>9835.3762773722628</v>
      </c>
      <c r="W107" s="22">
        <v>46387.37</v>
      </c>
      <c r="X107" s="22">
        <v>338.5939416058394</v>
      </c>
      <c r="Y107" s="22">
        <v>233717.53102644579</v>
      </c>
      <c r="Z107" s="22">
        <v>1705.9673797550786</v>
      </c>
      <c r="AA107" s="27">
        <v>244757.64276404795</v>
      </c>
      <c r="AB107" s="37">
        <v>1786.5521369638536</v>
      </c>
      <c r="AC107" s="30">
        <v>384397.59566073195</v>
      </c>
      <c r="AD107" s="22">
        <v>2805.8218661367291</v>
      </c>
      <c r="AE107" s="22">
        <v>63741.426090278124</v>
      </c>
      <c r="AF107" s="22">
        <v>465.26588387064317</v>
      </c>
      <c r="AG107" s="22">
        <v>310037.44457941607</v>
      </c>
      <c r="AH107" s="22">
        <v>2263.0470407256644</v>
      </c>
      <c r="AI107" s="22">
        <v>10618.72499103778</v>
      </c>
      <c r="AJ107" s="22">
        <v>77.508941540421745</v>
      </c>
      <c r="AK107" s="37">
        <v>-103719.54950836982</v>
      </c>
      <c r="AL107" s="103">
        <v>-757.07700371072849</v>
      </c>
      <c r="AM107" s="30">
        <v>2329539.0246560047</v>
      </c>
      <c r="AN107" s="22">
        <v>17003.934486540184</v>
      </c>
      <c r="AO107" s="22">
        <v>1875705.8246007226</v>
      </c>
      <c r="AP107" s="22">
        <v>13691.283391246152</v>
      </c>
      <c r="AQ107" s="22">
        <v>489919.9173680513</v>
      </c>
      <c r="AR107" s="22">
        <v>3576.0577910076731</v>
      </c>
      <c r="AS107" s="22">
        <v>453833.20005528233</v>
      </c>
      <c r="AT107" s="22">
        <v>3312.6510952940307</v>
      </c>
      <c r="AU107" s="22">
        <v>212638.60202591808</v>
      </c>
      <c r="AV107" s="22">
        <v>1552.1065841307886</v>
      </c>
      <c r="AW107" s="22">
        <v>176551.88471314905</v>
      </c>
      <c r="AX107" s="56">
        <v>1288.6998884171462</v>
      </c>
      <c r="AY107" s="30">
        <v>-4.0000000000000004E-23</v>
      </c>
      <c r="AZ107" s="22" t="s">
        <v>55</v>
      </c>
      <c r="BA107" s="23">
        <v>2</v>
      </c>
      <c r="BB107" s="24" t="s">
        <v>273</v>
      </c>
      <c r="BC107" s="1">
        <v>0</v>
      </c>
      <c r="BD107" s="125">
        <v>44861.463287037041</v>
      </c>
    </row>
    <row r="108" spans="1:56" x14ac:dyDescent="0.2">
      <c r="A108" s="336">
        <v>91</v>
      </c>
      <c r="B108" s="25">
        <v>58</v>
      </c>
      <c r="C108" s="91" t="s">
        <v>142</v>
      </c>
      <c r="D108" s="33" t="s">
        <v>143</v>
      </c>
      <c r="E108" s="33" t="s">
        <v>55</v>
      </c>
      <c r="F108" s="33" t="s">
        <v>65</v>
      </c>
      <c r="G108" s="33">
        <v>0</v>
      </c>
      <c r="H108" s="33" t="s">
        <v>381</v>
      </c>
      <c r="I108" s="71" t="s">
        <v>262</v>
      </c>
      <c r="J108" s="35" t="s">
        <v>263</v>
      </c>
      <c r="K108" s="35">
        <v>1</v>
      </c>
      <c r="L108" s="37">
        <v>0.21166682224719105</v>
      </c>
      <c r="M108" s="37">
        <v>0</v>
      </c>
      <c r="N108" s="37">
        <v>32</v>
      </c>
      <c r="O108" s="31">
        <v>416309.31801465596</v>
      </c>
      <c r="P108" s="103">
        <v>13009.666187957999</v>
      </c>
      <c r="Q108" s="74">
        <v>434857.74091488752</v>
      </c>
      <c r="R108" s="40">
        <v>13589.304403590237</v>
      </c>
      <c r="S108" s="30">
        <v>280767.31057114946</v>
      </c>
      <c r="T108" s="22">
        <v>8773.9784553484205</v>
      </c>
      <c r="U108" s="22">
        <v>272397.32016429305</v>
      </c>
      <c r="V108" s="22">
        <v>8512.4162551341578</v>
      </c>
      <c r="W108" s="22">
        <v>3545.89</v>
      </c>
      <c r="X108" s="22">
        <v>110.8090625</v>
      </c>
      <c r="Y108" s="22">
        <v>4824.1004068564198</v>
      </c>
      <c r="Z108" s="22">
        <v>150.75313771426315</v>
      </c>
      <c r="AA108" s="27">
        <v>59252.412135370701</v>
      </c>
      <c r="AB108" s="37">
        <v>1851.6378792303342</v>
      </c>
      <c r="AC108" s="30">
        <v>94838.018208367372</v>
      </c>
      <c r="AD108" s="22">
        <v>2963.6880690114799</v>
      </c>
      <c r="AE108" s="22">
        <v>40640.029871460676</v>
      </c>
      <c r="AF108" s="22">
        <v>1270.0009334831461</v>
      </c>
      <c r="AG108" s="22">
        <v>51895.806844744446</v>
      </c>
      <c r="AH108" s="22">
        <v>1621.7439638982637</v>
      </c>
      <c r="AI108" s="22">
        <v>2302.1814921622381</v>
      </c>
      <c r="AJ108" s="22">
        <v>71.943171630069955</v>
      </c>
      <c r="AK108" s="37">
        <v>-18548.422900231581</v>
      </c>
      <c r="AL108" s="103">
        <v>-579.63821563223689</v>
      </c>
      <c r="AM108" s="30">
        <v>450413.51456544542</v>
      </c>
      <c r="AN108" s="22">
        <v>14075.42233017017</v>
      </c>
      <c r="AO108" s="22">
        <v>459478.78122864815</v>
      </c>
      <c r="AP108" s="22">
        <v>14358.711913395255</v>
      </c>
      <c r="AQ108" s="22">
        <v>-14969.405752895835</v>
      </c>
      <c r="AR108" s="22">
        <v>-467.79392977799478</v>
      </c>
      <c r="AS108" s="22">
        <v>-9065.2666632026976</v>
      </c>
      <c r="AT108" s="22">
        <v>-283.2895832250843</v>
      </c>
      <c r="AU108" s="22">
        <v>28200.057461096338</v>
      </c>
      <c r="AV108" s="22">
        <v>881.25179565926055</v>
      </c>
      <c r="AW108" s="22">
        <v>34104.196550789478</v>
      </c>
      <c r="AX108" s="56">
        <v>1065.756142212171</v>
      </c>
      <c r="AY108" s="30">
        <v>-1.6000000000000002E-23</v>
      </c>
      <c r="AZ108" s="22" t="s">
        <v>62</v>
      </c>
      <c r="BA108" s="23">
        <v>3</v>
      </c>
      <c r="BB108" s="24" t="s">
        <v>273</v>
      </c>
      <c r="BC108" s="1">
        <v>0</v>
      </c>
      <c r="BD108" s="125">
        <v>44861.463287037041</v>
      </c>
    </row>
    <row r="109" spans="1:56" x14ac:dyDescent="0.2">
      <c r="A109" s="336">
        <v>91</v>
      </c>
      <c r="B109" s="25">
        <v>58</v>
      </c>
      <c r="C109" s="91" t="s">
        <v>142</v>
      </c>
      <c r="D109" s="33" t="s">
        <v>143</v>
      </c>
      <c r="E109" s="33" t="s">
        <v>55</v>
      </c>
      <c r="F109" s="33" t="s">
        <v>65</v>
      </c>
      <c r="G109" s="33">
        <v>0</v>
      </c>
      <c r="H109" s="33" t="s">
        <v>381</v>
      </c>
      <c r="I109" s="71" t="s">
        <v>264</v>
      </c>
      <c r="J109" s="35" t="s">
        <v>265</v>
      </c>
      <c r="K109" s="35">
        <v>2</v>
      </c>
      <c r="L109" s="37">
        <v>0.78833317775280898</v>
      </c>
      <c r="M109" s="37">
        <v>0</v>
      </c>
      <c r="N109" s="37">
        <v>86.5</v>
      </c>
      <c r="O109" s="31">
        <v>1550504.911985344</v>
      </c>
      <c r="P109" s="103">
        <v>17924.912277287214</v>
      </c>
      <c r="Q109" s="74">
        <v>1619586.7690851125</v>
      </c>
      <c r="R109" s="40">
        <v>18723.546463411705</v>
      </c>
      <c r="S109" s="30">
        <v>1042891.4494288504</v>
      </c>
      <c r="T109" s="22">
        <v>12056.548548310411</v>
      </c>
      <c r="U109" s="22">
        <v>917640.27983570693</v>
      </c>
      <c r="V109" s="22">
        <v>10608.558148389677</v>
      </c>
      <c r="W109" s="22">
        <v>37657.1</v>
      </c>
      <c r="X109" s="22">
        <v>435.3421965317919</v>
      </c>
      <c r="Y109" s="22">
        <v>87594.069593143591</v>
      </c>
      <c r="Z109" s="22">
        <v>1012.648203388943</v>
      </c>
      <c r="AA109" s="27">
        <v>223480.0378646293</v>
      </c>
      <c r="AB109" s="37">
        <v>2583.5842527702807</v>
      </c>
      <c r="AC109" s="30">
        <v>353215.28179163265</v>
      </c>
      <c r="AD109" s="22">
        <v>4083.4136623310128</v>
      </c>
      <c r="AE109" s="22">
        <v>151359.97012853934</v>
      </c>
      <c r="AF109" s="22">
        <v>1749.8262442605701</v>
      </c>
      <c r="AG109" s="22">
        <v>193281.05315525556</v>
      </c>
      <c r="AH109" s="22">
        <v>2234.4630422572895</v>
      </c>
      <c r="AI109" s="22">
        <v>8574.2585078377615</v>
      </c>
      <c r="AJ109" s="22">
        <v>99.124375813153321</v>
      </c>
      <c r="AK109" s="37">
        <v>-69081.857099768415</v>
      </c>
      <c r="AL109" s="103">
        <v>-798.63418612449038</v>
      </c>
      <c r="AM109" s="30">
        <v>1677522.7854345548</v>
      </c>
      <c r="AN109" s="22">
        <v>19393.326999243407</v>
      </c>
      <c r="AO109" s="22">
        <v>1711285.5187713518</v>
      </c>
      <c r="AP109" s="22">
        <v>19783.647615853781</v>
      </c>
      <c r="AQ109" s="22">
        <v>-55752.144247104166</v>
      </c>
      <c r="AR109" s="22">
        <v>-644.53345950409437</v>
      </c>
      <c r="AS109" s="22">
        <v>-33762.733336797304</v>
      </c>
      <c r="AT109" s="22">
        <v>-390.32061661037341</v>
      </c>
      <c r="AU109" s="22">
        <v>105028.46253890368</v>
      </c>
      <c r="AV109" s="22">
        <v>1214.20187906247</v>
      </c>
      <c r="AW109" s="22">
        <v>127017.87344921053</v>
      </c>
      <c r="AX109" s="56">
        <v>1468.414721956191</v>
      </c>
      <c r="AY109" s="30">
        <v>-6.0000000000000001E-23</v>
      </c>
      <c r="AZ109" s="22" t="s">
        <v>62</v>
      </c>
      <c r="BA109" s="23">
        <v>3</v>
      </c>
      <c r="BB109" s="24" t="s">
        <v>273</v>
      </c>
      <c r="BC109" s="1">
        <v>0</v>
      </c>
      <c r="BD109" s="125">
        <v>44861.463287037041</v>
      </c>
    </row>
    <row r="110" spans="1:56" x14ac:dyDescent="0.2">
      <c r="A110" s="336">
        <v>92</v>
      </c>
      <c r="B110" s="25">
        <v>59</v>
      </c>
      <c r="C110" s="91" t="s">
        <v>144</v>
      </c>
      <c r="D110" s="33" t="s">
        <v>145</v>
      </c>
      <c r="E110" s="33" t="s">
        <v>78</v>
      </c>
      <c r="F110" s="33" t="s">
        <v>65</v>
      </c>
      <c r="G110" s="33">
        <v>0</v>
      </c>
      <c r="H110" s="33" t="s">
        <v>381</v>
      </c>
      <c r="I110" s="71" t="s">
        <v>262</v>
      </c>
      <c r="J110" s="35" t="s">
        <v>263</v>
      </c>
      <c r="K110" s="35">
        <v>1</v>
      </c>
      <c r="L110" s="37">
        <v>0.18041822832438187</v>
      </c>
      <c r="M110" s="37">
        <v>0</v>
      </c>
      <c r="N110" s="37">
        <v>15.5</v>
      </c>
      <c r="O110" s="31">
        <v>196089.96905861396</v>
      </c>
      <c r="P110" s="103">
        <v>12650.965745717029</v>
      </c>
      <c r="Q110" s="74">
        <v>197043.47759112605</v>
      </c>
      <c r="R110" s="40">
        <v>12712.482425233939</v>
      </c>
      <c r="S110" s="30">
        <v>142809.60660550508</v>
      </c>
      <c r="T110" s="22">
        <v>9213.5230068067776</v>
      </c>
      <c r="U110" s="22">
        <v>137451.45000000001</v>
      </c>
      <c r="V110" s="22">
        <v>8867.8354838709693</v>
      </c>
      <c r="W110" s="22">
        <v>2725.8</v>
      </c>
      <c r="X110" s="22">
        <v>175.85806451612902</v>
      </c>
      <c r="Y110" s="22">
        <v>2632.3566055050542</v>
      </c>
      <c r="Z110" s="22">
        <v>169.82945841968092</v>
      </c>
      <c r="AA110" s="27">
        <v>20470.281052600898</v>
      </c>
      <c r="AB110" s="37">
        <v>1320.6632937161867</v>
      </c>
      <c r="AC110" s="30">
        <v>33763.589933020077</v>
      </c>
      <c r="AD110" s="22">
        <v>2178.2961247109729</v>
      </c>
      <c r="AE110" s="22">
        <v>6975.3746480343307</v>
      </c>
      <c r="AF110" s="22">
        <v>450.02417084092463</v>
      </c>
      <c r="AG110" s="22">
        <v>26553.761797278214</v>
      </c>
      <c r="AH110" s="22">
        <v>1713.1459224050459</v>
      </c>
      <c r="AI110" s="22">
        <v>234.45348770753421</v>
      </c>
      <c r="AJ110" s="22">
        <v>15.126031465002205</v>
      </c>
      <c r="AK110" s="37">
        <v>-953.50853251207661</v>
      </c>
      <c r="AL110" s="103">
        <v>-61.516679516908169</v>
      </c>
      <c r="AM110" s="30">
        <v>188750.04314260968</v>
      </c>
      <c r="AN110" s="22">
        <v>12177.422138232881</v>
      </c>
      <c r="AO110" s="22">
        <v>203028.34173220125</v>
      </c>
      <c r="AP110" s="22">
        <v>13098.60269240008</v>
      </c>
      <c r="AQ110" s="22">
        <v>-18300.25390269003</v>
      </c>
      <c r="AR110" s="22">
        <v>-1180.6615421090341</v>
      </c>
      <c r="AS110" s="22">
        <v>-14278.298589591581</v>
      </c>
      <c r="AT110" s="22">
        <v>-921.18055416719858</v>
      </c>
      <c r="AU110" s="22">
        <v>-11361.881229102744</v>
      </c>
      <c r="AV110" s="22">
        <v>-733.02459542598342</v>
      </c>
      <c r="AW110" s="22">
        <v>-7339.925916004293</v>
      </c>
      <c r="AX110" s="56">
        <v>-473.54360748414797</v>
      </c>
      <c r="AY110" s="30">
        <v>1.8041822832790001E-12</v>
      </c>
      <c r="AZ110" s="22" t="s">
        <v>55</v>
      </c>
      <c r="BA110" s="23">
        <v>3</v>
      </c>
      <c r="BB110" s="24" t="s">
        <v>273</v>
      </c>
      <c r="BC110" s="1">
        <v>0</v>
      </c>
      <c r="BD110" s="125">
        <v>44861.463287037041</v>
      </c>
    </row>
    <row r="111" spans="1:56" x14ac:dyDescent="0.2">
      <c r="A111" s="336">
        <v>92</v>
      </c>
      <c r="B111" s="25">
        <v>59</v>
      </c>
      <c r="C111" s="91" t="s">
        <v>144</v>
      </c>
      <c r="D111" s="33" t="s">
        <v>145</v>
      </c>
      <c r="E111" s="33" t="s">
        <v>78</v>
      </c>
      <c r="F111" s="33" t="s">
        <v>65</v>
      </c>
      <c r="G111" s="33">
        <v>0</v>
      </c>
      <c r="H111" s="33" t="s">
        <v>381</v>
      </c>
      <c r="I111" s="71" t="s">
        <v>264</v>
      </c>
      <c r="J111" s="35" t="s">
        <v>265</v>
      </c>
      <c r="K111" s="35">
        <v>2</v>
      </c>
      <c r="L111" s="37">
        <v>0.81958177167561819</v>
      </c>
      <c r="M111" s="37">
        <v>0</v>
      </c>
      <c r="N111" s="37">
        <v>44.5</v>
      </c>
      <c r="O111" s="31">
        <v>890773.43094138603</v>
      </c>
      <c r="P111" s="103">
        <v>20017.380470592943</v>
      </c>
      <c r="Q111" s="74">
        <v>895104.91240887402</v>
      </c>
      <c r="R111" s="40">
        <v>20114.717132783688</v>
      </c>
      <c r="S111" s="30">
        <v>644549.34339449496</v>
      </c>
      <c r="T111" s="22">
        <v>14484.254907741461</v>
      </c>
      <c r="U111" s="22">
        <v>575447.30000000005</v>
      </c>
      <c r="V111" s="22">
        <v>12931.4</v>
      </c>
      <c r="W111" s="22">
        <v>30745.26</v>
      </c>
      <c r="X111" s="22">
        <v>690.90471910112365</v>
      </c>
      <c r="Y111" s="22">
        <v>38356.783394494945</v>
      </c>
      <c r="Z111" s="22">
        <v>861.9501886403358</v>
      </c>
      <c r="AA111" s="27">
        <v>97178.478947399111</v>
      </c>
      <c r="AB111" s="37">
        <v>2183.7860437617774</v>
      </c>
      <c r="AC111" s="30">
        <v>153377.09006697993</v>
      </c>
      <c r="AD111" s="22">
        <v>3446.6761812804475</v>
      </c>
      <c r="AE111" s="22">
        <v>31686.875351965668</v>
      </c>
      <c r="AF111" s="22">
        <v>712.06461465091388</v>
      </c>
      <c r="AG111" s="22">
        <v>120625.1682027218</v>
      </c>
      <c r="AH111" s="22">
        <v>2710.6779371398152</v>
      </c>
      <c r="AI111" s="22">
        <v>1065.0465122924659</v>
      </c>
      <c r="AJ111" s="22">
        <v>23.933629489718331</v>
      </c>
      <c r="AK111" s="37">
        <v>-4331.4814674879326</v>
      </c>
      <c r="AL111" s="103">
        <v>-97.336662190740071</v>
      </c>
      <c r="AM111" s="30">
        <v>857430.51685739029</v>
      </c>
      <c r="AN111" s="22">
        <v>19268.101502413265</v>
      </c>
      <c r="AO111" s="22">
        <v>922292.21826779877</v>
      </c>
      <c r="AP111" s="22">
        <v>20725.667826242669</v>
      </c>
      <c r="AQ111" s="22">
        <v>-83132.146097309975</v>
      </c>
      <c r="AR111" s="22">
        <v>-1868.1381145462913</v>
      </c>
      <c r="AS111" s="22">
        <v>-64861.701410408423</v>
      </c>
      <c r="AT111" s="22">
        <v>-1457.5663238294026</v>
      </c>
      <c r="AU111" s="22">
        <v>-51613.358770897263</v>
      </c>
      <c r="AV111" s="22">
        <v>-1159.8507588965674</v>
      </c>
      <c r="AW111" s="22">
        <v>-33342.914083995696</v>
      </c>
      <c r="AX111" s="56">
        <v>-749.2789681796786</v>
      </c>
      <c r="AY111" s="30">
        <v>8.1958177166909998E-12</v>
      </c>
      <c r="AZ111" s="22" t="s">
        <v>55</v>
      </c>
      <c r="BA111" s="23">
        <v>4</v>
      </c>
      <c r="BB111" s="24" t="s">
        <v>273</v>
      </c>
      <c r="BC111" s="1">
        <v>0</v>
      </c>
      <c r="BD111" s="125">
        <v>44861.463287037041</v>
      </c>
    </row>
    <row r="112" spans="1:56" x14ac:dyDescent="0.2">
      <c r="A112" s="336">
        <v>93</v>
      </c>
      <c r="B112" s="25">
        <v>60</v>
      </c>
      <c r="C112" s="91" t="s">
        <v>146</v>
      </c>
      <c r="D112" s="33" t="s">
        <v>147</v>
      </c>
      <c r="E112" s="33" t="s">
        <v>55</v>
      </c>
      <c r="F112" s="33" t="s">
        <v>65</v>
      </c>
      <c r="G112" s="33">
        <v>0</v>
      </c>
      <c r="H112" s="33" t="s">
        <v>381</v>
      </c>
      <c r="I112" s="71" t="s">
        <v>262</v>
      </c>
      <c r="J112" s="35" t="s">
        <v>263</v>
      </c>
      <c r="K112" s="35">
        <v>1</v>
      </c>
      <c r="L112" s="37">
        <v>0.22910777424557066</v>
      </c>
      <c r="M112" s="37">
        <v>0</v>
      </c>
      <c r="N112" s="37">
        <v>56.5</v>
      </c>
      <c r="O112" s="31">
        <v>796503.25103355991</v>
      </c>
      <c r="P112" s="103">
        <v>14097.402673160352</v>
      </c>
      <c r="Q112" s="74">
        <v>807903.4912134998</v>
      </c>
      <c r="R112" s="40">
        <v>14299.176835637167</v>
      </c>
      <c r="S112" s="30">
        <v>559515.40653592267</v>
      </c>
      <c r="T112" s="22">
        <v>9902.927549308366</v>
      </c>
      <c r="U112" s="22">
        <v>508849.83673202706</v>
      </c>
      <c r="V112" s="22">
        <v>9006.1918005668485</v>
      </c>
      <c r="W112" s="22">
        <v>13327.45</v>
      </c>
      <c r="X112" s="22">
        <v>235.88407079646018</v>
      </c>
      <c r="Y112" s="22">
        <v>37338.119803895599</v>
      </c>
      <c r="Z112" s="22">
        <v>660.8516779450548</v>
      </c>
      <c r="AA112" s="27">
        <v>83198.428538388514</v>
      </c>
      <c r="AB112" s="37">
        <v>1472.5385582015665</v>
      </c>
      <c r="AC112" s="30">
        <v>165189.65613918874</v>
      </c>
      <c r="AD112" s="22">
        <v>2923.7107281272338</v>
      </c>
      <c r="AE112" s="22">
        <v>86693.728817367344</v>
      </c>
      <c r="AF112" s="22">
        <v>1534.4022799534039</v>
      </c>
      <c r="AG112" s="22">
        <v>78495.927321821393</v>
      </c>
      <c r="AH112" s="22">
        <v>1389.3084481738299</v>
      </c>
      <c r="AI112" s="22">
        <v>0</v>
      </c>
      <c r="AJ112" s="22">
        <v>0</v>
      </c>
      <c r="AK112" s="37">
        <v>-11400.240179939881</v>
      </c>
      <c r="AL112" s="103">
        <v>-201.77416247681205</v>
      </c>
      <c r="AM112" s="30">
        <v>777956.3122958357</v>
      </c>
      <c r="AN112" s="22">
        <v>13769.138270722757</v>
      </c>
      <c r="AO112" s="22">
        <v>691911.90927684656</v>
      </c>
      <c r="AP112" s="22">
        <v>12246.228482776045</v>
      </c>
      <c r="AQ112" s="22">
        <v>88021.053252070342</v>
      </c>
      <c r="AR112" s="22">
        <v>1557.8947478242537</v>
      </c>
      <c r="AS112" s="22">
        <v>86044.403018989266</v>
      </c>
      <c r="AT112" s="22">
        <v>1522.9097879467122</v>
      </c>
      <c r="AU112" s="22">
        <v>-16570.288504643173</v>
      </c>
      <c r="AV112" s="22">
        <v>-293.27944256005611</v>
      </c>
      <c r="AW112" s="22">
        <v>-18546.938737724256</v>
      </c>
      <c r="AX112" s="56">
        <v>-328.26440243759743</v>
      </c>
      <c r="AY112" s="30">
        <v>1.3E-23</v>
      </c>
      <c r="AZ112" s="22" t="s">
        <v>62</v>
      </c>
      <c r="BA112" s="23">
        <v>4</v>
      </c>
      <c r="BB112" s="24" t="s">
        <v>273</v>
      </c>
      <c r="BC112" s="1">
        <v>0</v>
      </c>
      <c r="BD112" s="125">
        <v>44861.463287037041</v>
      </c>
    </row>
    <row r="113" spans="1:56" x14ac:dyDescent="0.2">
      <c r="A113" s="336">
        <v>93</v>
      </c>
      <c r="B113" s="25">
        <v>60</v>
      </c>
      <c r="C113" s="91" t="s">
        <v>146</v>
      </c>
      <c r="D113" s="33" t="s">
        <v>147</v>
      </c>
      <c r="E113" s="33" t="s">
        <v>55</v>
      </c>
      <c r="F113" s="33" t="s">
        <v>65</v>
      </c>
      <c r="G113" s="33">
        <v>0</v>
      </c>
      <c r="H113" s="33" t="s">
        <v>381</v>
      </c>
      <c r="I113" s="71" t="s">
        <v>264</v>
      </c>
      <c r="J113" s="35" t="s">
        <v>265</v>
      </c>
      <c r="K113" s="35">
        <v>2</v>
      </c>
      <c r="L113" s="37">
        <v>0.77089222575442939</v>
      </c>
      <c r="M113" s="37">
        <v>0</v>
      </c>
      <c r="N113" s="37">
        <v>147</v>
      </c>
      <c r="O113" s="31">
        <v>2680040.7189664398</v>
      </c>
      <c r="P113" s="103">
        <v>18231.569516778502</v>
      </c>
      <c r="Q113" s="74">
        <v>2718399.7687865002</v>
      </c>
      <c r="R113" s="40">
        <v>18492.51543392177</v>
      </c>
      <c r="S113" s="30">
        <v>1880033.9634640776</v>
      </c>
      <c r="T113" s="22">
        <v>12789.34669023182</v>
      </c>
      <c r="U113" s="22">
        <v>1637020.4132679729</v>
      </c>
      <c r="V113" s="22">
        <v>11136.193287537231</v>
      </c>
      <c r="W113" s="22">
        <v>55469.77</v>
      </c>
      <c r="X113" s="22">
        <v>377.34537414965985</v>
      </c>
      <c r="Y113" s="22">
        <v>187543.78019610443</v>
      </c>
      <c r="Z113" s="22">
        <v>1275.8080285449278</v>
      </c>
      <c r="AA113" s="27">
        <v>282542.58146161149</v>
      </c>
      <c r="AB113" s="37">
        <v>1922.058377289874</v>
      </c>
      <c r="AC113" s="30">
        <v>555823.22386081133</v>
      </c>
      <c r="AD113" s="22">
        <v>3781.1103664000766</v>
      </c>
      <c r="AE113" s="22">
        <v>291703.42118263268</v>
      </c>
      <c r="AF113" s="22">
        <v>1984.3770148478409</v>
      </c>
      <c r="AG113" s="22">
        <v>264119.80267817865</v>
      </c>
      <c r="AH113" s="22">
        <v>1796.7333515522353</v>
      </c>
      <c r="AI113" s="22">
        <v>0</v>
      </c>
      <c r="AJ113" s="22">
        <v>0</v>
      </c>
      <c r="AK113" s="37">
        <v>-38359.049820060121</v>
      </c>
      <c r="AL113" s="103">
        <v>-260.94591714326606</v>
      </c>
      <c r="AM113" s="30">
        <v>2617634.7577041639</v>
      </c>
      <c r="AN113" s="22">
        <v>17807.03916805554</v>
      </c>
      <c r="AO113" s="22">
        <v>2328116.1607231535</v>
      </c>
      <c r="AP113" s="22">
        <v>15837.524902878595</v>
      </c>
      <c r="AQ113" s="22">
        <v>296169.54674792965</v>
      </c>
      <c r="AR113" s="22">
        <v>2014.7588214144873</v>
      </c>
      <c r="AS113" s="22">
        <v>289518.59698101075</v>
      </c>
      <c r="AT113" s="22">
        <v>1969.514265176944</v>
      </c>
      <c r="AU113" s="22">
        <v>-55755.011495356826</v>
      </c>
      <c r="AV113" s="22">
        <v>-379.28579248542059</v>
      </c>
      <c r="AW113" s="22">
        <v>-62405.961262275741</v>
      </c>
      <c r="AX113" s="56">
        <v>-424.53034872296422</v>
      </c>
      <c r="AY113" s="30">
        <v>7.0000000000000008E-24</v>
      </c>
      <c r="AZ113" s="22" t="s">
        <v>62</v>
      </c>
      <c r="BA113" s="23">
        <v>3</v>
      </c>
      <c r="BB113" s="24" t="s">
        <v>273</v>
      </c>
      <c r="BC113" s="1">
        <v>0</v>
      </c>
      <c r="BD113" s="125">
        <v>44861.463287037041</v>
      </c>
    </row>
    <row r="114" spans="1:56" x14ac:dyDescent="0.2">
      <c r="A114" s="336">
        <v>96</v>
      </c>
      <c r="B114" s="25">
        <v>62</v>
      </c>
      <c r="C114" s="91" t="s">
        <v>148</v>
      </c>
      <c r="D114" s="33" t="s">
        <v>149</v>
      </c>
      <c r="E114" s="33" t="s">
        <v>55</v>
      </c>
      <c r="F114" s="33" t="s">
        <v>65</v>
      </c>
      <c r="G114" s="33">
        <v>0</v>
      </c>
      <c r="H114" s="33" t="s">
        <v>381</v>
      </c>
      <c r="I114" s="71" t="s">
        <v>262</v>
      </c>
      <c r="J114" s="35" t="s">
        <v>263</v>
      </c>
      <c r="K114" s="35">
        <v>1</v>
      </c>
      <c r="L114" s="37">
        <v>0.24186636986024709</v>
      </c>
      <c r="M114" s="37">
        <v>0</v>
      </c>
      <c r="N114" s="37">
        <v>77.5</v>
      </c>
      <c r="O114" s="31">
        <v>1085111.7052420385</v>
      </c>
      <c r="P114" s="103">
        <v>14001.441357961787</v>
      </c>
      <c r="Q114" s="74">
        <v>1119830.5535861221</v>
      </c>
      <c r="R114" s="40">
        <v>14449.426497885446</v>
      </c>
      <c r="S114" s="30">
        <v>775892.68334630283</v>
      </c>
      <c r="T114" s="22">
        <v>10011.518494791002</v>
      </c>
      <c r="U114" s="22">
        <v>740111.60211906303</v>
      </c>
      <c r="V114" s="22">
        <v>9549.8271241169405</v>
      </c>
      <c r="W114" s="22">
        <v>19873.61</v>
      </c>
      <c r="X114" s="22">
        <v>256.43367741935481</v>
      </c>
      <c r="Y114" s="22">
        <v>15907.471227239841</v>
      </c>
      <c r="Z114" s="22">
        <v>205.25769325470765</v>
      </c>
      <c r="AA114" s="27">
        <v>125490.19712930854</v>
      </c>
      <c r="AB114" s="37">
        <v>1619.2283500555936</v>
      </c>
      <c r="AC114" s="30">
        <v>218447.67311051083</v>
      </c>
      <c r="AD114" s="22">
        <v>2818.6796530388492</v>
      </c>
      <c r="AE114" s="22">
        <v>12202.593718915212</v>
      </c>
      <c r="AF114" s="22">
        <v>157.45282217955113</v>
      </c>
      <c r="AG114" s="22">
        <v>203670.20629801892</v>
      </c>
      <c r="AH114" s="22">
        <v>2628.0026619099212</v>
      </c>
      <c r="AI114" s="22">
        <v>2574.8730935767107</v>
      </c>
      <c r="AJ114" s="22">
        <v>33.224168949376917</v>
      </c>
      <c r="AK114" s="37">
        <v>-34718.848344083686</v>
      </c>
      <c r="AL114" s="103">
        <v>-447.98513992366043</v>
      </c>
      <c r="AM114" s="30">
        <v>1025385.3641512435</v>
      </c>
      <c r="AN114" s="22">
        <v>13230.778892274111</v>
      </c>
      <c r="AO114" s="22">
        <v>858060.27455096575</v>
      </c>
      <c r="AP114" s="22">
        <v>11071.745478076979</v>
      </c>
      <c r="AQ114" s="22">
        <v>175650.61378360726</v>
      </c>
      <c r="AR114" s="22">
        <v>2266.459532691706</v>
      </c>
      <c r="AS114" s="22">
        <v>167325.08960027783</v>
      </c>
      <c r="AT114" s="22">
        <v>2159.0334141971325</v>
      </c>
      <c r="AU114" s="22">
        <v>-51400.816907465465</v>
      </c>
      <c r="AV114" s="22">
        <v>-663.23634719310269</v>
      </c>
      <c r="AW114" s="22">
        <v>-59726.341090794893</v>
      </c>
      <c r="AX114" s="56">
        <v>-770.66246568767588</v>
      </c>
      <c r="AY114" s="30">
        <v>-4.7999999999999999E-23</v>
      </c>
      <c r="AZ114" s="22" t="s">
        <v>55</v>
      </c>
      <c r="BA114" s="23">
        <v>4</v>
      </c>
      <c r="BB114" s="24" t="s">
        <v>273</v>
      </c>
      <c r="BC114" s="1">
        <v>0</v>
      </c>
      <c r="BD114" s="125">
        <v>44861.463287037041</v>
      </c>
    </row>
    <row r="115" spans="1:56" x14ac:dyDescent="0.2">
      <c r="A115" s="336">
        <v>96</v>
      </c>
      <c r="B115" s="25">
        <v>62</v>
      </c>
      <c r="C115" s="91" t="s">
        <v>148</v>
      </c>
      <c r="D115" s="33" t="s">
        <v>149</v>
      </c>
      <c r="E115" s="33" t="s">
        <v>55</v>
      </c>
      <c r="F115" s="33" t="s">
        <v>65</v>
      </c>
      <c r="G115" s="33">
        <v>0</v>
      </c>
      <c r="H115" s="33" t="s">
        <v>381</v>
      </c>
      <c r="I115" s="71" t="s">
        <v>264</v>
      </c>
      <c r="J115" s="35" t="s">
        <v>265</v>
      </c>
      <c r="K115" s="35">
        <v>2</v>
      </c>
      <c r="L115" s="37">
        <v>0.75813363013975299</v>
      </c>
      <c r="M115" s="37">
        <v>0</v>
      </c>
      <c r="N115" s="37">
        <v>184.5</v>
      </c>
      <c r="O115" s="31">
        <v>3401298.3147579613</v>
      </c>
      <c r="P115" s="103">
        <v>18435.221218200335</v>
      </c>
      <c r="Q115" s="74">
        <v>3510125.0464138775</v>
      </c>
      <c r="R115" s="40">
        <v>19025.068002243243</v>
      </c>
      <c r="S115" s="30">
        <v>2407605.2766536972</v>
      </c>
      <c r="T115" s="22">
        <v>13049.351092973968</v>
      </c>
      <c r="U115" s="22">
        <v>2125751.0178809371</v>
      </c>
      <c r="V115" s="22">
        <v>11521.685733772018</v>
      </c>
      <c r="W115" s="22">
        <v>91508.67</v>
      </c>
      <c r="X115" s="22">
        <v>495.98195121951215</v>
      </c>
      <c r="Y115" s="22">
        <v>190345.58877276018</v>
      </c>
      <c r="Z115" s="22">
        <v>1031.6834079824398</v>
      </c>
      <c r="AA115" s="27">
        <v>417792.38287069148</v>
      </c>
      <c r="AB115" s="37">
        <v>2264.4573597327449</v>
      </c>
      <c r="AC115" s="30">
        <v>684727.38688948925</v>
      </c>
      <c r="AD115" s="22">
        <v>3711.2595495365263</v>
      </c>
      <c r="AE115" s="22">
        <v>38249.206281084793</v>
      </c>
      <c r="AF115" s="22">
        <v>207.31277117119126</v>
      </c>
      <c r="AG115" s="22">
        <v>638407.20370198111</v>
      </c>
      <c r="AH115" s="22">
        <v>3460.2016460811979</v>
      </c>
      <c r="AI115" s="22">
        <v>8070.9769064232887</v>
      </c>
      <c r="AJ115" s="22">
        <v>43.745132284137064</v>
      </c>
      <c r="AK115" s="37">
        <v>-108826.73165591633</v>
      </c>
      <c r="AL115" s="103">
        <v>-589.84678404290685</v>
      </c>
      <c r="AM115" s="30">
        <v>3214085.2358487565</v>
      </c>
      <c r="AN115" s="22">
        <v>17420.516183462096</v>
      </c>
      <c r="AO115" s="22">
        <v>2689602.3254490341</v>
      </c>
      <c r="AP115" s="22">
        <v>14577.790381837585</v>
      </c>
      <c r="AQ115" s="22">
        <v>550579.38621639274</v>
      </c>
      <c r="AR115" s="22">
        <v>2984.1701149939986</v>
      </c>
      <c r="AS115" s="22">
        <v>524482.91039972228</v>
      </c>
      <c r="AT115" s="22">
        <v>2842.72580162451</v>
      </c>
      <c r="AU115" s="22">
        <v>-161116.60309253455</v>
      </c>
      <c r="AV115" s="22">
        <v>-873.26072136875075</v>
      </c>
      <c r="AW115" s="22">
        <v>-187213.0789092051</v>
      </c>
      <c r="AX115" s="56">
        <v>-1014.7050347382391</v>
      </c>
      <c r="AY115" s="30">
        <v>-5.0000000000000002E-23</v>
      </c>
      <c r="AZ115" s="22" t="s">
        <v>55</v>
      </c>
      <c r="BA115" s="23">
        <v>4</v>
      </c>
      <c r="BB115" s="24" t="s">
        <v>273</v>
      </c>
      <c r="BC115" s="1">
        <v>0</v>
      </c>
      <c r="BD115" s="125">
        <v>44861.463287037041</v>
      </c>
    </row>
    <row r="116" spans="1:56" x14ac:dyDescent="0.2">
      <c r="A116" s="336">
        <v>99</v>
      </c>
      <c r="B116" s="25">
        <v>63</v>
      </c>
      <c r="C116" s="91" t="s">
        <v>150</v>
      </c>
      <c r="D116" s="33" t="s">
        <v>151</v>
      </c>
      <c r="E116" s="33" t="s">
        <v>55</v>
      </c>
      <c r="F116" s="33" t="s">
        <v>65</v>
      </c>
      <c r="G116" s="33">
        <v>0</v>
      </c>
      <c r="H116" s="33" t="s">
        <v>381</v>
      </c>
      <c r="I116" s="71" t="s">
        <v>262</v>
      </c>
      <c r="J116" s="35" t="s">
        <v>263</v>
      </c>
      <c r="K116" s="35">
        <v>1</v>
      </c>
      <c r="L116" s="37">
        <v>0.18115317988998408</v>
      </c>
      <c r="M116" s="37">
        <v>0</v>
      </c>
      <c r="N116" s="37">
        <v>69.5</v>
      </c>
      <c r="O116" s="31">
        <v>662039.41495234042</v>
      </c>
      <c r="P116" s="103">
        <v>9525.7469777315182</v>
      </c>
      <c r="Q116" s="74">
        <v>710710.63686737395</v>
      </c>
      <c r="R116" s="40">
        <v>10226.052329026963</v>
      </c>
      <c r="S116" s="30">
        <v>487902.50061105692</v>
      </c>
      <c r="T116" s="22">
        <v>7020.1798649072925</v>
      </c>
      <c r="U116" s="22">
        <v>462327.37</v>
      </c>
      <c r="V116" s="22">
        <v>6652.1923741007195</v>
      </c>
      <c r="W116" s="22">
        <v>12484.19</v>
      </c>
      <c r="X116" s="22">
        <v>179.62863309352517</v>
      </c>
      <c r="Y116" s="22">
        <v>13090.940611056916</v>
      </c>
      <c r="Z116" s="22">
        <v>188.3588577130491</v>
      </c>
      <c r="AA116" s="27">
        <v>66663.803190061095</v>
      </c>
      <c r="AB116" s="37">
        <v>959.19141280663439</v>
      </c>
      <c r="AC116" s="30">
        <v>156144.33306625599</v>
      </c>
      <c r="AD116" s="22">
        <v>2246.6810513130354</v>
      </c>
      <c r="AE116" s="22">
        <v>75776.375147980347</v>
      </c>
      <c r="AF116" s="22">
        <v>1090.307556086048</v>
      </c>
      <c r="AG116" s="22">
        <v>79449.601872823361</v>
      </c>
      <c r="AH116" s="22">
        <v>1143.1597391773143</v>
      </c>
      <c r="AI116" s="22">
        <v>918.3560454522742</v>
      </c>
      <c r="AJ116" s="22">
        <v>13.213756049673011</v>
      </c>
      <c r="AK116" s="37">
        <v>-48671.221915033544</v>
      </c>
      <c r="AL116" s="103">
        <v>-700.30535129544648</v>
      </c>
      <c r="AM116" s="30">
        <v>671876.00363585784</v>
      </c>
      <c r="AN116" s="22">
        <v>9667.2806278540684</v>
      </c>
      <c r="AO116" s="22">
        <v>641444.8055588589</v>
      </c>
      <c r="AP116" s="22">
        <v>9229.4216627173937</v>
      </c>
      <c r="AQ116" s="22">
        <v>20818.485739316751</v>
      </c>
      <c r="AR116" s="22">
        <v>299.546557400241</v>
      </c>
      <c r="AS116" s="22">
        <v>30431.19807699887</v>
      </c>
      <c r="AT116" s="22">
        <v>437.85896513667427</v>
      </c>
      <c r="AU116" s="22">
        <v>223.87634583523788</v>
      </c>
      <c r="AV116" s="22">
        <v>3.2212423861185311</v>
      </c>
      <c r="AW116" s="22">
        <v>9836.5886835173551</v>
      </c>
      <c r="AX116" s="56">
        <v>141.53365012255185</v>
      </c>
      <c r="AY116" s="30">
        <v>-6.9349999999999993E-23</v>
      </c>
      <c r="AZ116" s="22" t="s">
        <v>62</v>
      </c>
      <c r="BA116" s="23">
        <v>2</v>
      </c>
      <c r="BB116" s="24" t="s">
        <v>273</v>
      </c>
      <c r="BC116" s="1">
        <v>0</v>
      </c>
      <c r="BD116" s="125">
        <v>44861.463287037041</v>
      </c>
    </row>
    <row r="117" spans="1:56" x14ac:dyDescent="0.2">
      <c r="A117" s="336">
        <v>99</v>
      </c>
      <c r="B117" s="25">
        <v>63</v>
      </c>
      <c r="C117" s="91" t="s">
        <v>150</v>
      </c>
      <c r="D117" s="33" t="s">
        <v>151</v>
      </c>
      <c r="E117" s="33" t="s">
        <v>55</v>
      </c>
      <c r="F117" s="33" t="s">
        <v>65</v>
      </c>
      <c r="G117" s="33">
        <v>0</v>
      </c>
      <c r="H117" s="33" t="s">
        <v>381</v>
      </c>
      <c r="I117" s="71" t="s">
        <v>264</v>
      </c>
      <c r="J117" s="35" t="s">
        <v>265</v>
      </c>
      <c r="K117" s="35">
        <v>2</v>
      </c>
      <c r="L117" s="37">
        <v>0.81884682011001586</v>
      </c>
      <c r="M117" s="37">
        <v>0</v>
      </c>
      <c r="N117" s="37">
        <v>185</v>
      </c>
      <c r="O117" s="31">
        <v>2992544.0450476599</v>
      </c>
      <c r="P117" s="103">
        <v>16175.913757014378</v>
      </c>
      <c r="Q117" s="74">
        <v>3212547.2231326262</v>
      </c>
      <c r="R117" s="40">
        <v>17365.120125041223</v>
      </c>
      <c r="S117" s="30">
        <v>2196538.3193889428</v>
      </c>
      <c r="T117" s="22">
        <v>11873.180104805098</v>
      </c>
      <c r="U117" s="22">
        <v>1945272.7</v>
      </c>
      <c r="V117" s="22">
        <v>10514.987567567567</v>
      </c>
      <c r="W117" s="22">
        <v>71067.850000000006</v>
      </c>
      <c r="X117" s="22">
        <v>384.15054054054048</v>
      </c>
      <c r="Y117" s="22">
        <v>180197.7693889431</v>
      </c>
      <c r="Z117" s="22">
        <v>974.0419966969896</v>
      </c>
      <c r="AA117" s="27">
        <v>310206.82680993894</v>
      </c>
      <c r="AB117" s="37">
        <v>1676.7936584321021</v>
      </c>
      <c r="AC117" s="30">
        <v>705802.07693374413</v>
      </c>
      <c r="AD117" s="22">
        <v>3815.1463618040211</v>
      </c>
      <c r="AE117" s="22">
        <v>342523.62485201965</v>
      </c>
      <c r="AF117" s="22">
        <v>1851.4790532541601</v>
      </c>
      <c r="AG117" s="22">
        <v>359127.30812717666</v>
      </c>
      <c r="AH117" s="22">
        <v>1941.228692579333</v>
      </c>
      <c r="AI117" s="22">
        <v>4151.1439545477251</v>
      </c>
      <c r="AJ117" s="22">
        <v>22.438615970528247</v>
      </c>
      <c r="AK117" s="37">
        <v>-220003.17808496649</v>
      </c>
      <c r="AL117" s="103">
        <v>-1189.2063680268457</v>
      </c>
      <c r="AM117" s="30">
        <v>3037007.2963641426</v>
      </c>
      <c r="AN117" s="22">
        <v>16416.255656022389</v>
      </c>
      <c r="AO117" s="22">
        <v>2899452.4944411409</v>
      </c>
      <c r="AP117" s="22">
        <v>15672.716186168329</v>
      </c>
      <c r="AQ117" s="22">
        <v>94103.514260683252</v>
      </c>
      <c r="AR117" s="22">
        <v>508.66764465234183</v>
      </c>
      <c r="AS117" s="22">
        <v>137554.80192300116</v>
      </c>
      <c r="AT117" s="22">
        <v>743.53946985406014</v>
      </c>
      <c r="AU117" s="22">
        <v>1011.963654164762</v>
      </c>
      <c r="AV117" s="22">
        <v>5.4700738062960115</v>
      </c>
      <c r="AW117" s="22">
        <v>44463.251316482645</v>
      </c>
      <c r="AX117" s="56">
        <v>240.34189900801428</v>
      </c>
      <c r="AY117" s="30">
        <v>1.8929999999999999E-22</v>
      </c>
      <c r="AZ117" s="22" t="s">
        <v>62</v>
      </c>
      <c r="BA117" s="23">
        <v>3</v>
      </c>
      <c r="BB117" s="24" t="s">
        <v>273</v>
      </c>
      <c r="BC117" s="1">
        <v>0</v>
      </c>
      <c r="BD117" s="125">
        <v>44861.463287037041</v>
      </c>
    </row>
    <row r="118" spans="1:56" x14ac:dyDescent="0.2">
      <c r="A118" s="336">
        <v>98</v>
      </c>
      <c r="B118" s="25">
        <v>64</v>
      </c>
      <c r="C118" s="91" t="s">
        <v>152</v>
      </c>
      <c r="D118" s="33" t="s">
        <v>151</v>
      </c>
      <c r="E118" s="33" t="s">
        <v>55</v>
      </c>
      <c r="F118" s="33" t="s">
        <v>60</v>
      </c>
      <c r="G118" s="33">
        <v>0</v>
      </c>
      <c r="H118" s="33" t="s">
        <v>381</v>
      </c>
      <c r="I118" s="71" t="s">
        <v>260</v>
      </c>
      <c r="J118" s="35" t="s">
        <v>261</v>
      </c>
      <c r="K118" s="35">
        <v>3</v>
      </c>
      <c r="L118" s="37">
        <v>1</v>
      </c>
      <c r="M118" s="37">
        <v>0</v>
      </c>
      <c r="N118" s="37">
        <v>185.5</v>
      </c>
      <c r="O118" s="31">
        <v>4090895.78</v>
      </c>
      <c r="P118" s="103">
        <v>22053.346522911052</v>
      </c>
      <c r="Q118" s="74">
        <v>4287011.3899999997</v>
      </c>
      <c r="R118" s="40">
        <v>23110.573530997306</v>
      </c>
      <c r="S118" s="30">
        <v>2918570.44</v>
      </c>
      <c r="T118" s="22">
        <v>15733.533369272238</v>
      </c>
      <c r="U118" s="22">
        <v>2509390.7200000002</v>
      </c>
      <c r="V118" s="22">
        <v>13527.712776280323</v>
      </c>
      <c r="W118" s="22">
        <v>115464.85</v>
      </c>
      <c r="X118" s="22">
        <v>622.45202156334233</v>
      </c>
      <c r="Y118" s="22">
        <v>293714.87</v>
      </c>
      <c r="Z118" s="22">
        <v>1583.3685714285714</v>
      </c>
      <c r="AA118" s="27">
        <v>586708.28</v>
      </c>
      <c r="AB118" s="37">
        <v>3162.8478706199458</v>
      </c>
      <c r="AC118" s="30">
        <v>781732.67</v>
      </c>
      <c r="AD118" s="22">
        <v>4214.1922911051206</v>
      </c>
      <c r="AE118" s="22">
        <v>285727</v>
      </c>
      <c r="AF118" s="22">
        <v>1540.3072776280321</v>
      </c>
      <c r="AG118" s="22">
        <v>483743.3</v>
      </c>
      <c r="AH118" s="22">
        <v>2607.7805929919132</v>
      </c>
      <c r="AI118" s="22">
        <v>12262.37</v>
      </c>
      <c r="AJ118" s="22">
        <v>66.104420485175211</v>
      </c>
      <c r="AK118" s="37">
        <v>-196115.61</v>
      </c>
      <c r="AL118" s="103">
        <v>-1057.2270080862534</v>
      </c>
      <c r="AM118" s="30">
        <v>4341480.5</v>
      </c>
      <c r="AN118" s="22">
        <v>23404.207547169812</v>
      </c>
      <c r="AO118" s="22">
        <v>3607010.5</v>
      </c>
      <c r="AP118" s="22">
        <v>19444.800539083557</v>
      </c>
      <c r="AQ118" s="22">
        <v>764918.5</v>
      </c>
      <c r="AR118" s="22">
        <v>4123.5498652291099</v>
      </c>
      <c r="AS118" s="22">
        <v>734470</v>
      </c>
      <c r="AT118" s="22">
        <v>3959.407008086253</v>
      </c>
      <c r="AU118" s="22">
        <v>281033.21999999997</v>
      </c>
      <c r="AV118" s="22">
        <v>1515.003881401617</v>
      </c>
      <c r="AW118" s="22">
        <v>250584.72</v>
      </c>
      <c r="AX118" s="56">
        <v>1350.8610242587599</v>
      </c>
      <c r="AY118" s="30">
        <v>0</v>
      </c>
      <c r="AZ118" s="22" t="s">
        <v>55</v>
      </c>
      <c r="BA118" s="23">
        <v>3</v>
      </c>
      <c r="BB118" s="24" t="s">
        <v>273</v>
      </c>
      <c r="BC118" s="1">
        <v>0</v>
      </c>
      <c r="BD118" s="125">
        <v>44861.463287037041</v>
      </c>
    </row>
    <row r="119" spans="1:56" x14ac:dyDescent="0.2">
      <c r="A119" s="336">
        <v>100</v>
      </c>
      <c r="B119" s="25">
        <v>65</v>
      </c>
      <c r="C119" s="91" t="s">
        <v>153</v>
      </c>
      <c r="D119" s="33" t="s">
        <v>154</v>
      </c>
      <c r="E119" s="33" t="s">
        <v>55</v>
      </c>
      <c r="F119" s="33" t="s">
        <v>56</v>
      </c>
      <c r="G119" s="33">
        <v>0</v>
      </c>
      <c r="H119" s="33" t="s">
        <v>381</v>
      </c>
      <c r="I119" s="71" t="s">
        <v>262</v>
      </c>
      <c r="J119" s="35" t="s">
        <v>263</v>
      </c>
      <c r="K119" s="35">
        <v>1</v>
      </c>
      <c r="L119" s="37">
        <v>0.15184805830969264</v>
      </c>
      <c r="M119" s="37">
        <v>0</v>
      </c>
      <c r="N119" s="37">
        <v>146.5</v>
      </c>
      <c r="O119" s="31">
        <v>1854653.7604696711</v>
      </c>
      <c r="P119" s="103">
        <v>12659.752631192296</v>
      </c>
      <c r="Q119" s="74">
        <v>1943166.6921594592</v>
      </c>
      <c r="R119" s="40">
        <v>13263.936465252282</v>
      </c>
      <c r="S119" s="30">
        <v>1283944.2042115377</v>
      </c>
      <c r="T119" s="22">
        <v>8764.1242608296106</v>
      </c>
      <c r="U119" s="22">
        <v>1241676.765268266</v>
      </c>
      <c r="V119" s="22">
        <v>8475.60931923731</v>
      </c>
      <c r="W119" s="22">
        <v>28889.65</v>
      </c>
      <c r="X119" s="22">
        <v>197.19897610921501</v>
      </c>
      <c r="Y119" s="22">
        <v>13377.788943271842</v>
      </c>
      <c r="Z119" s="22">
        <v>91.315965483084241</v>
      </c>
      <c r="AA119" s="27">
        <v>194152.89950588229</v>
      </c>
      <c r="AB119" s="37">
        <v>1325.2757645452714</v>
      </c>
      <c r="AC119" s="30">
        <v>465069.58844203909</v>
      </c>
      <c r="AD119" s="22">
        <v>3174.5364398773995</v>
      </c>
      <c r="AE119" s="22">
        <v>197228.78440110289</v>
      </c>
      <c r="AF119" s="22">
        <v>1346.2715658778352</v>
      </c>
      <c r="AG119" s="22">
        <v>256816.01243061345</v>
      </c>
      <c r="AH119" s="22">
        <v>1753.0103237584535</v>
      </c>
      <c r="AI119" s="22">
        <v>11024.791610322756</v>
      </c>
      <c r="AJ119" s="22">
        <v>75.254550241110962</v>
      </c>
      <c r="AK119" s="37">
        <v>-88512.931689788064</v>
      </c>
      <c r="AL119" s="103">
        <v>-604.18383405998668</v>
      </c>
      <c r="AM119" s="30">
        <v>1854788.2857014888</v>
      </c>
      <c r="AN119" s="22">
        <v>12660.670892160333</v>
      </c>
      <c r="AO119" s="22">
        <v>1577314.658423546</v>
      </c>
      <c r="AP119" s="22">
        <v>10766.6529585225</v>
      </c>
      <c r="AQ119" s="22">
        <v>283392.47478078172</v>
      </c>
      <c r="AR119" s="22">
        <v>1934.4196230770081</v>
      </c>
      <c r="AS119" s="22">
        <v>277473.62727794278</v>
      </c>
      <c r="AT119" s="22">
        <v>1894.0179336378344</v>
      </c>
      <c r="AU119" s="22">
        <v>6053.3727346566548</v>
      </c>
      <c r="AV119" s="22">
        <v>41.319950407212659</v>
      </c>
      <c r="AW119" s="22">
        <v>134.5252318177229</v>
      </c>
      <c r="AX119" s="56">
        <v>0.9182609680390641</v>
      </c>
      <c r="AY119" s="30">
        <v>-6.3399999999999992E-23</v>
      </c>
      <c r="AZ119" s="22" t="s">
        <v>62</v>
      </c>
      <c r="BA119" s="23">
        <v>3</v>
      </c>
      <c r="BB119" s="24" t="s">
        <v>273</v>
      </c>
      <c r="BC119" s="1">
        <v>0</v>
      </c>
      <c r="BD119" s="125">
        <v>44861.463287037041</v>
      </c>
    </row>
    <row r="120" spans="1:56" x14ac:dyDescent="0.2">
      <c r="A120" s="336">
        <v>100</v>
      </c>
      <c r="B120" s="25">
        <v>65</v>
      </c>
      <c r="C120" s="91" t="s">
        <v>153</v>
      </c>
      <c r="D120" s="33" t="s">
        <v>154</v>
      </c>
      <c r="E120" s="33" t="s">
        <v>55</v>
      </c>
      <c r="F120" s="33" t="s">
        <v>56</v>
      </c>
      <c r="G120" s="33">
        <v>0</v>
      </c>
      <c r="H120" s="33" t="s">
        <v>381</v>
      </c>
      <c r="I120" s="71" t="s">
        <v>264</v>
      </c>
      <c r="J120" s="35" t="s">
        <v>265</v>
      </c>
      <c r="K120" s="35">
        <v>2</v>
      </c>
      <c r="L120" s="37">
        <v>0.50998361059167674</v>
      </c>
      <c r="M120" s="37">
        <v>0</v>
      </c>
      <c r="N120" s="37">
        <v>381</v>
      </c>
      <c r="O120" s="31">
        <v>6228877.9434552668</v>
      </c>
      <c r="P120" s="103">
        <v>16348.761006444271</v>
      </c>
      <c r="Q120" s="74">
        <v>6526149.7359937644</v>
      </c>
      <c r="R120" s="40">
        <v>17129.001931742165</v>
      </c>
      <c r="S120" s="30">
        <v>4285124.6815482071</v>
      </c>
      <c r="T120" s="22">
        <v>11247.046408263013</v>
      </c>
      <c r="U120" s="22">
        <v>3856835.0600581998</v>
      </c>
      <c r="V120" s="22">
        <v>10122.926666819421</v>
      </c>
      <c r="W120" s="22">
        <v>135811.1</v>
      </c>
      <c r="X120" s="22">
        <v>356.45958005249344</v>
      </c>
      <c r="Y120" s="22">
        <v>292478.52149000787</v>
      </c>
      <c r="Z120" s="22">
        <v>767.66016139109672</v>
      </c>
      <c r="AA120" s="27">
        <v>679083.00177647162</v>
      </c>
      <c r="AB120" s="37">
        <v>1782.370083402812</v>
      </c>
      <c r="AC120" s="30">
        <v>1561942.0526690851</v>
      </c>
      <c r="AD120" s="22">
        <v>4099.5854400763392</v>
      </c>
      <c r="AE120" s="22">
        <v>662395.34901620459</v>
      </c>
      <c r="AF120" s="22">
        <v>1738.5704698588045</v>
      </c>
      <c r="AG120" s="22">
        <v>862519.80259112152</v>
      </c>
      <c r="AH120" s="22">
        <v>2263.8315028638358</v>
      </c>
      <c r="AI120" s="22">
        <v>37026.901061759163</v>
      </c>
      <c r="AJ120" s="22">
        <v>97.183467353698575</v>
      </c>
      <c r="AK120" s="37">
        <v>-297271.79253849713</v>
      </c>
      <c r="AL120" s="103">
        <v>-780.24092529789266</v>
      </c>
      <c r="AM120" s="30">
        <v>6229329.748135563</v>
      </c>
      <c r="AN120" s="22">
        <v>16349.946845500164</v>
      </c>
      <c r="AO120" s="22">
        <v>5297431.0866816742</v>
      </c>
      <c r="AP120" s="22">
        <v>13904.018600214371</v>
      </c>
      <c r="AQ120" s="22">
        <v>951777.18511523784</v>
      </c>
      <c r="AR120" s="22">
        <v>2498.1028480714904</v>
      </c>
      <c r="AS120" s="22">
        <v>931898.66145388747</v>
      </c>
      <c r="AT120" s="22">
        <v>2445.9282452857938</v>
      </c>
      <c r="AU120" s="22">
        <v>20330.328341645702</v>
      </c>
      <c r="AV120" s="22">
        <v>53.360441841589761</v>
      </c>
      <c r="AW120" s="22">
        <v>451.80468029537826</v>
      </c>
      <c r="AX120" s="56">
        <v>1.1858390558933813</v>
      </c>
      <c r="AY120" s="30">
        <v>-3.5000000000000001E-22</v>
      </c>
      <c r="AZ120" s="22" t="s">
        <v>62</v>
      </c>
      <c r="BA120" s="23">
        <v>3</v>
      </c>
      <c r="BB120" s="24" t="s">
        <v>273</v>
      </c>
      <c r="BC120" s="1">
        <v>0</v>
      </c>
      <c r="BD120" s="125">
        <v>44861.463287037041</v>
      </c>
    </row>
    <row r="121" spans="1:56" x14ac:dyDescent="0.2">
      <c r="A121" s="336">
        <v>100</v>
      </c>
      <c r="B121" s="25">
        <v>65</v>
      </c>
      <c r="C121" s="91" t="s">
        <v>153</v>
      </c>
      <c r="D121" s="33" t="s">
        <v>154</v>
      </c>
      <c r="E121" s="33" t="s">
        <v>55</v>
      </c>
      <c r="F121" s="33" t="s">
        <v>56</v>
      </c>
      <c r="G121" s="33">
        <v>0</v>
      </c>
      <c r="H121" s="33" t="s">
        <v>381</v>
      </c>
      <c r="I121" s="71" t="s">
        <v>260</v>
      </c>
      <c r="J121" s="35" t="s">
        <v>261</v>
      </c>
      <c r="K121" s="35">
        <v>3</v>
      </c>
      <c r="L121" s="37">
        <v>0.33816833109863059</v>
      </c>
      <c r="M121" s="37">
        <v>0</v>
      </c>
      <c r="N121" s="37">
        <v>172</v>
      </c>
      <c r="O121" s="31">
        <v>4130346.9660750623</v>
      </c>
      <c r="P121" s="103">
        <v>24013.645151599198</v>
      </c>
      <c r="Q121" s="74">
        <v>4286706.3218467766</v>
      </c>
      <c r="R121" s="40">
        <v>24922.711173527772</v>
      </c>
      <c r="S121" s="30">
        <v>2776469.1442402545</v>
      </c>
      <c r="T121" s="22">
        <v>16142.262466513108</v>
      </c>
      <c r="U121" s="22">
        <v>2467955.5546735339</v>
      </c>
      <c r="V121" s="22">
        <v>14348.578806241479</v>
      </c>
      <c r="W121" s="22">
        <v>114856.73</v>
      </c>
      <c r="X121" s="22">
        <v>667.7716860465116</v>
      </c>
      <c r="Y121" s="22">
        <v>193656.85956672032</v>
      </c>
      <c r="Z121" s="22">
        <v>1125.911974225118</v>
      </c>
      <c r="AA121" s="27">
        <v>474518.91871764621</v>
      </c>
      <c r="AB121" s="37">
        <v>2758.8309227770128</v>
      </c>
      <c r="AC121" s="30">
        <v>1035718.2588888758</v>
      </c>
      <c r="AD121" s="22">
        <v>6021.6177842376492</v>
      </c>
      <c r="AE121" s="22">
        <v>439232.01658269262</v>
      </c>
      <c r="AF121" s="22">
        <v>2553.6745150156544</v>
      </c>
      <c r="AG121" s="22">
        <v>571933.83497826511</v>
      </c>
      <c r="AH121" s="22">
        <v>3325.1967149899128</v>
      </c>
      <c r="AI121" s="22">
        <v>24552.407327918085</v>
      </c>
      <c r="AJ121" s="22">
        <v>142.74655423208188</v>
      </c>
      <c r="AK121" s="37">
        <v>-156359.35577171485</v>
      </c>
      <c r="AL121" s="103">
        <v>-909.06602192857451</v>
      </c>
      <c r="AM121" s="30">
        <v>4130646.5561629492</v>
      </c>
      <c r="AN121" s="22">
        <v>24015.386954435748</v>
      </c>
      <c r="AO121" s="22">
        <v>3512707.8448947789</v>
      </c>
      <c r="AP121" s="22">
        <v>20422.720028458018</v>
      </c>
      <c r="AQ121" s="22">
        <v>631120.09010398062</v>
      </c>
      <c r="AR121" s="22">
        <v>3669.3028494417467</v>
      </c>
      <c r="AS121" s="22">
        <v>617938.71126816981</v>
      </c>
      <c r="AT121" s="22">
        <v>3592.6669259777304</v>
      </c>
      <c r="AU121" s="22">
        <v>13480.968923697646</v>
      </c>
      <c r="AV121" s="22">
        <v>78.377726300567716</v>
      </c>
      <c r="AW121" s="22">
        <v>299.5900878868988</v>
      </c>
      <c r="AX121" s="56">
        <v>1.7418028365517373</v>
      </c>
      <c r="AY121" s="30">
        <v>3.1399999999999998E-22</v>
      </c>
      <c r="AZ121" s="22" t="s">
        <v>62</v>
      </c>
      <c r="BA121" s="23">
        <v>3</v>
      </c>
      <c r="BB121" s="24" t="s">
        <v>273</v>
      </c>
      <c r="BC121" s="1">
        <v>0</v>
      </c>
      <c r="BD121" s="125">
        <v>44861.463287037041</v>
      </c>
    </row>
    <row r="122" spans="1:56" x14ac:dyDescent="0.2">
      <c r="A122" s="336">
        <v>101</v>
      </c>
      <c r="B122" s="25">
        <v>66</v>
      </c>
      <c r="C122" s="91" t="s">
        <v>155</v>
      </c>
      <c r="D122" s="33" t="s">
        <v>156</v>
      </c>
      <c r="E122" s="33" t="s">
        <v>55</v>
      </c>
      <c r="F122" s="33" t="s">
        <v>65</v>
      </c>
      <c r="G122" s="33">
        <v>0</v>
      </c>
      <c r="H122" s="33" t="s">
        <v>381</v>
      </c>
      <c r="I122" s="71" t="s">
        <v>262</v>
      </c>
      <c r="J122" s="35" t="s">
        <v>263</v>
      </c>
      <c r="K122" s="35">
        <v>1</v>
      </c>
      <c r="L122" s="37">
        <v>0.16943748237784512</v>
      </c>
      <c r="M122" s="37">
        <v>0</v>
      </c>
      <c r="N122" s="37">
        <v>71</v>
      </c>
      <c r="O122" s="31">
        <v>796840.4313611316</v>
      </c>
      <c r="P122" s="103">
        <v>11223.104667058193</v>
      </c>
      <c r="Q122" s="74">
        <v>760976.38735050627</v>
      </c>
      <c r="R122" s="40">
        <v>10717.977286626849</v>
      </c>
      <c r="S122" s="30">
        <v>504339.36182925157</v>
      </c>
      <c r="T122" s="22">
        <v>7103.3712933697398</v>
      </c>
      <c r="U122" s="22">
        <v>486289.65</v>
      </c>
      <c r="V122" s="22">
        <v>6849.15</v>
      </c>
      <c r="W122" s="22">
        <v>8431.4</v>
      </c>
      <c r="X122" s="22">
        <v>118.75211267605634</v>
      </c>
      <c r="Y122" s="22">
        <v>9618.3118292515865</v>
      </c>
      <c r="Z122" s="22">
        <v>135.46918069368431</v>
      </c>
      <c r="AA122" s="27">
        <v>70989.357541831676</v>
      </c>
      <c r="AB122" s="37">
        <v>999.85010622298125</v>
      </c>
      <c r="AC122" s="30">
        <v>185647.66797942299</v>
      </c>
      <c r="AD122" s="22">
        <v>2614.7558870341263</v>
      </c>
      <c r="AE122" s="22">
        <v>60740.287557774667</v>
      </c>
      <c r="AF122" s="22">
        <v>855.49700785598111</v>
      </c>
      <c r="AG122" s="22">
        <v>110397.49148385802</v>
      </c>
      <c r="AH122" s="22">
        <v>1554.8942462515208</v>
      </c>
      <c r="AI122" s="22">
        <v>14509.888937790312</v>
      </c>
      <c r="AJ122" s="22">
        <v>204.36463292662407</v>
      </c>
      <c r="AK122" s="37">
        <v>35864.044010625417</v>
      </c>
      <c r="AL122" s="103">
        <v>505.12738043134391</v>
      </c>
      <c r="AM122" s="30">
        <v>818390.29519798723</v>
      </c>
      <c r="AN122" s="22">
        <v>11526.623876027988</v>
      </c>
      <c r="AO122" s="22">
        <v>881293.4522183151</v>
      </c>
      <c r="AP122" s="22">
        <v>12412.583834060777</v>
      </c>
      <c r="AQ122" s="22">
        <v>-84453.020857183496</v>
      </c>
      <c r="AR122" s="22">
        <v>-1189.4791670025843</v>
      </c>
      <c r="AS122" s="22">
        <v>-62903.157020327868</v>
      </c>
      <c r="AT122" s="22">
        <v>-885.95995803278663</v>
      </c>
      <c r="AU122" s="22">
        <v>0</v>
      </c>
      <c r="AV122" s="22">
        <v>0</v>
      </c>
      <c r="AW122" s="22">
        <v>21549.863836855635</v>
      </c>
      <c r="AX122" s="56">
        <v>303.51920896979766</v>
      </c>
      <c r="AY122" s="30">
        <v>0</v>
      </c>
      <c r="AZ122" s="22" t="s">
        <v>55</v>
      </c>
      <c r="BA122" s="23">
        <v>2</v>
      </c>
      <c r="BB122" s="24" t="s">
        <v>273</v>
      </c>
      <c r="BC122" s="1">
        <v>0</v>
      </c>
      <c r="BD122" s="125">
        <v>44861.463287037041</v>
      </c>
    </row>
    <row r="123" spans="1:56" x14ac:dyDescent="0.2">
      <c r="A123" s="336">
        <v>101</v>
      </c>
      <c r="B123" s="25">
        <v>66</v>
      </c>
      <c r="C123" s="91" t="s">
        <v>155</v>
      </c>
      <c r="D123" s="33" t="s">
        <v>156</v>
      </c>
      <c r="E123" s="33" t="s">
        <v>55</v>
      </c>
      <c r="F123" s="33" t="s">
        <v>65</v>
      </c>
      <c r="G123" s="33">
        <v>0</v>
      </c>
      <c r="H123" s="33" t="s">
        <v>381</v>
      </c>
      <c r="I123" s="71" t="s">
        <v>264</v>
      </c>
      <c r="J123" s="35" t="s">
        <v>265</v>
      </c>
      <c r="K123" s="35">
        <v>2</v>
      </c>
      <c r="L123" s="37">
        <v>0.83056251762215494</v>
      </c>
      <c r="M123" s="37">
        <v>0</v>
      </c>
      <c r="N123" s="37">
        <v>203</v>
      </c>
      <c r="O123" s="31">
        <v>3906017.638638868</v>
      </c>
      <c r="P123" s="103">
        <v>19241.466200191469</v>
      </c>
      <c r="Q123" s="74">
        <v>3730216.3326494941</v>
      </c>
      <c r="R123" s="40">
        <v>18375.449914529527</v>
      </c>
      <c r="S123" s="30">
        <v>2457744.3081707484</v>
      </c>
      <c r="T123" s="22">
        <v>12107.114818575115</v>
      </c>
      <c r="U123" s="22">
        <v>2126978.1</v>
      </c>
      <c r="V123" s="22">
        <v>10477.724630541874</v>
      </c>
      <c r="W123" s="22">
        <v>104477.27</v>
      </c>
      <c r="X123" s="22">
        <v>514.66635467980291</v>
      </c>
      <c r="Y123" s="22">
        <v>226288.93817074844</v>
      </c>
      <c r="Z123" s="22">
        <v>1114.7238333534403</v>
      </c>
      <c r="AA123" s="27">
        <v>362449.09245816839</v>
      </c>
      <c r="AB123" s="37">
        <v>1785.4635096461493</v>
      </c>
      <c r="AC123" s="30">
        <v>910022.93202057714</v>
      </c>
      <c r="AD123" s="22">
        <v>4482.8715863082607</v>
      </c>
      <c r="AE123" s="22">
        <v>297741.71244222537</v>
      </c>
      <c r="AF123" s="22">
        <v>1466.7079430651493</v>
      </c>
      <c r="AG123" s="22">
        <v>541155.45851614198</v>
      </c>
      <c r="AH123" s="22">
        <v>2665.790436040108</v>
      </c>
      <c r="AI123" s="22">
        <v>71125.761062209684</v>
      </c>
      <c r="AJ123" s="22">
        <v>350.37320720300335</v>
      </c>
      <c r="AK123" s="37">
        <v>175801.30598937461</v>
      </c>
      <c r="AL123" s="103">
        <v>866.01628566194381</v>
      </c>
      <c r="AM123" s="30">
        <v>4011652.5248020124</v>
      </c>
      <c r="AN123" s="22">
        <v>19761.83509754686</v>
      </c>
      <c r="AO123" s="22">
        <v>4319996.3677816847</v>
      </c>
      <c r="AP123" s="22">
        <v>21280.770284638842</v>
      </c>
      <c r="AQ123" s="22">
        <v>-413978.72914281656</v>
      </c>
      <c r="AR123" s="22">
        <v>-2039.3040844473719</v>
      </c>
      <c r="AS123" s="22">
        <v>-308343.84297967213</v>
      </c>
      <c r="AT123" s="22">
        <v>-1518.9351870919809</v>
      </c>
      <c r="AU123" s="22">
        <v>0</v>
      </c>
      <c r="AV123" s="22">
        <v>0</v>
      </c>
      <c r="AW123" s="22">
        <v>105634.88616314437</v>
      </c>
      <c r="AX123" s="56">
        <v>520.36889735539091</v>
      </c>
      <c r="AY123" s="30">
        <v>0</v>
      </c>
      <c r="AZ123" s="22" t="s">
        <v>55</v>
      </c>
      <c r="BA123" s="23">
        <v>3</v>
      </c>
      <c r="BB123" s="24" t="s">
        <v>273</v>
      </c>
      <c r="BC123" s="1">
        <v>0</v>
      </c>
      <c r="BD123" s="125">
        <v>44861.463287037041</v>
      </c>
    </row>
    <row r="124" spans="1:56" x14ac:dyDescent="0.2">
      <c r="A124" s="336">
        <v>229</v>
      </c>
      <c r="B124" s="25">
        <v>229</v>
      </c>
      <c r="C124" s="91" t="s">
        <v>279</v>
      </c>
      <c r="D124" s="33" t="s">
        <v>157</v>
      </c>
      <c r="E124" s="33" t="s">
        <v>55</v>
      </c>
      <c r="F124" s="33" t="s">
        <v>56</v>
      </c>
      <c r="G124" s="33">
        <v>0</v>
      </c>
      <c r="H124" s="33" t="s">
        <v>381</v>
      </c>
      <c r="I124" s="71" t="s">
        <v>262</v>
      </c>
      <c r="J124" s="35" t="s">
        <v>263</v>
      </c>
      <c r="K124" s="35">
        <v>1</v>
      </c>
      <c r="L124" s="37">
        <v>0.18381322814290829</v>
      </c>
      <c r="M124" s="37">
        <v>0</v>
      </c>
      <c r="N124" s="37">
        <v>30</v>
      </c>
      <c r="O124" s="31">
        <v>279362.01126153243</v>
      </c>
      <c r="P124" s="103">
        <v>9312.0670420510796</v>
      </c>
      <c r="Q124" s="74">
        <v>425298.54223899508</v>
      </c>
      <c r="R124" s="40">
        <v>14176.618074633168</v>
      </c>
      <c r="S124" s="30">
        <v>305912.43508624163</v>
      </c>
      <c r="T124" s="22">
        <v>10197.081169541387</v>
      </c>
      <c r="U124" s="22">
        <v>279554.5</v>
      </c>
      <c r="V124" s="22">
        <v>9318.4833333333336</v>
      </c>
      <c r="W124" s="22">
        <v>5300.38</v>
      </c>
      <c r="X124" s="22">
        <v>176.67933333333332</v>
      </c>
      <c r="Y124" s="22">
        <v>21057.555086241609</v>
      </c>
      <c r="Z124" s="22">
        <v>701.91850287472028</v>
      </c>
      <c r="AA124" s="27">
        <v>40581.286403562481</v>
      </c>
      <c r="AB124" s="37">
        <v>1352.7095467854158</v>
      </c>
      <c r="AC124" s="30">
        <v>78804.820749190971</v>
      </c>
      <c r="AD124" s="22">
        <v>2626.8273583063656</v>
      </c>
      <c r="AE124" s="22">
        <v>30439.470580465615</v>
      </c>
      <c r="AF124" s="22">
        <v>1014.6490193488538</v>
      </c>
      <c r="AG124" s="22">
        <v>41526.564310610207</v>
      </c>
      <c r="AH124" s="22">
        <v>1384.2188103536732</v>
      </c>
      <c r="AI124" s="22">
        <v>6838.785858115154</v>
      </c>
      <c r="AJ124" s="22">
        <v>227.95952860383849</v>
      </c>
      <c r="AK124" s="37">
        <v>-145936.53097746268</v>
      </c>
      <c r="AL124" s="103">
        <v>-4864.5510325820887</v>
      </c>
      <c r="AM124" s="30">
        <v>434802.09419934993</v>
      </c>
      <c r="AN124" s="22">
        <v>14493.403139978329</v>
      </c>
      <c r="AO124" s="22">
        <v>479070.20155946282</v>
      </c>
      <c r="AP124" s="22">
        <v>15969.006718648759</v>
      </c>
      <c r="AQ124" s="22">
        <v>-57794.757387244186</v>
      </c>
      <c r="AR124" s="22">
        <v>-1926.4919129081393</v>
      </c>
      <c r="AS124" s="22">
        <v>-44268.107360112896</v>
      </c>
      <c r="AT124" s="22">
        <v>-1475.6035786704297</v>
      </c>
      <c r="AU124" s="22">
        <v>141913.43291068624</v>
      </c>
      <c r="AV124" s="22">
        <v>4730.4477636895399</v>
      </c>
      <c r="AW124" s="22">
        <v>155440.08293781753</v>
      </c>
      <c r="AX124" s="56">
        <v>5181.3360979272493</v>
      </c>
      <c r="AY124" s="30">
        <v>0</v>
      </c>
      <c r="AZ124" s="22" t="s">
        <v>55</v>
      </c>
      <c r="BA124" s="23">
        <v>4</v>
      </c>
      <c r="BB124" s="24" t="s">
        <v>273</v>
      </c>
      <c r="BC124" s="1">
        <v>0</v>
      </c>
      <c r="BD124" s="125">
        <v>44861.463287037041</v>
      </c>
    </row>
    <row r="125" spans="1:56" x14ac:dyDescent="0.2">
      <c r="A125" s="336">
        <v>229</v>
      </c>
      <c r="B125" s="25">
        <v>229</v>
      </c>
      <c r="C125" s="91" t="s">
        <v>279</v>
      </c>
      <c r="D125" s="33" t="s">
        <v>157</v>
      </c>
      <c r="E125" s="33" t="s">
        <v>55</v>
      </c>
      <c r="F125" s="33" t="s">
        <v>56</v>
      </c>
      <c r="G125" s="33">
        <v>0</v>
      </c>
      <c r="H125" s="33" t="s">
        <v>381</v>
      </c>
      <c r="I125" s="71" t="s">
        <v>264</v>
      </c>
      <c r="J125" s="35" t="s">
        <v>265</v>
      </c>
      <c r="K125" s="35">
        <v>2</v>
      </c>
      <c r="L125" s="37">
        <v>0.54137157864990648</v>
      </c>
      <c r="M125" s="37">
        <v>0</v>
      </c>
      <c r="N125" s="37">
        <v>62</v>
      </c>
      <c r="O125" s="31">
        <v>822784.38053373399</v>
      </c>
      <c r="P125" s="103">
        <v>13270.715815060226</v>
      </c>
      <c r="Q125" s="74">
        <v>1252600.5094172093</v>
      </c>
      <c r="R125" s="40">
        <v>20203.234022858214</v>
      </c>
      <c r="S125" s="30">
        <v>896976.99064571527</v>
      </c>
      <c r="T125" s="22">
        <v>14467.370816866374</v>
      </c>
      <c r="U125" s="22">
        <v>766419.85</v>
      </c>
      <c r="V125" s="22">
        <v>12361.610483870967</v>
      </c>
      <c r="W125" s="22">
        <v>37789.82</v>
      </c>
      <c r="X125" s="22">
        <v>609.5132258064516</v>
      </c>
      <c r="Y125" s="22">
        <v>92767.320645715241</v>
      </c>
      <c r="Z125" s="22">
        <v>1496.2471071889554</v>
      </c>
      <c r="AA125" s="27">
        <v>123525.47748665427</v>
      </c>
      <c r="AB125" s="37">
        <v>1992.3464110750685</v>
      </c>
      <c r="AC125" s="30">
        <v>232098.04128483986</v>
      </c>
      <c r="AD125" s="22">
        <v>3743.5167949167717</v>
      </c>
      <c r="AE125" s="22">
        <v>89651.133424424508</v>
      </c>
      <c r="AF125" s="22">
        <v>1445.9860229745886</v>
      </c>
      <c r="AG125" s="22">
        <v>122305.13496701929</v>
      </c>
      <c r="AH125" s="22">
        <v>1972.6634672099883</v>
      </c>
      <c r="AI125" s="22">
        <v>20141.772893396061</v>
      </c>
      <c r="AJ125" s="22">
        <v>324.8673047321945</v>
      </c>
      <c r="AK125" s="37">
        <v>-429816.12888347538</v>
      </c>
      <c r="AL125" s="103">
        <v>-6932.5182077979889</v>
      </c>
      <c r="AM125" s="30">
        <v>1280590.6218783141</v>
      </c>
      <c r="AN125" s="22">
        <v>20654.687449650228</v>
      </c>
      <c r="AO125" s="22">
        <v>1410970.2219077284</v>
      </c>
      <c r="AP125" s="22">
        <v>22757.584224318198</v>
      </c>
      <c r="AQ125" s="22">
        <v>-170218.6472678401</v>
      </c>
      <c r="AR125" s="22">
        <v>-2745.4620527070979</v>
      </c>
      <c r="AS125" s="22">
        <v>-130379.60002941429</v>
      </c>
      <c r="AT125" s="22">
        <v>-2102.8967746679718</v>
      </c>
      <c r="AU125" s="22">
        <v>417967.19410615432</v>
      </c>
      <c r="AV125" s="22">
        <v>6741.406356550875</v>
      </c>
      <c r="AW125" s="22">
        <v>457806.24134458014</v>
      </c>
      <c r="AX125" s="56">
        <v>7383.9716345900015</v>
      </c>
      <c r="AY125" s="30">
        <v>5.0000000000000002E-23</v>
      </c>
      <c r="AZ125" s="22" t="s">
        <v>55</v>
      </c>
      <c r="BA125" s="23">
        <v>4</v>
      </c>
      <c r="BB125" s="24" t="s">
        <v>273</v>
      </c>
      <c r="BC125" s="1">
        <v>0</v>
      </c>
      <c r="BD125" s="125">
        <v>44861.463287037041</v>
      </c>
    </row>
    <row r="126" spans="1:56" x14ac:dyDescent="0.2">
      <c r="A126" s="336">
        <v>229</v>
      </c>
      <c r="B126" s="25">
        <v>229</v>
      </c>
      <c r="C126" s="91" t="s">
        <v>279</v>
      </c>
      <c r="D126" s="33" t="s">
        <v>157</v>
      </c>
      <c r="E126" s="33" t="s">
        <v>55</v>
      </c>
      <c r="F126" s="33" t="s">
        <v>56</v>
      </c>
      <c r="G126" s="33">
        <v>0</v>
      </c>
      <c r="H126" s="33" t="s">
        <v>381</v>
      </c>
      <c r="I126" s="71" t="s">
        <v>260</v>
      </c>
      <c r="J126" s="35" t="s">
        <v>261</v>
      </c>
      <c r="K126" s="35">
        <v>3</v>
      </c>
      <c r="L126" s="37">
        <v>0.27481519320718534</v>
      </c>
      <c r="M126" s="37">
        <v>0</v>
      </c>
      <c r="N126" s="37">
        <v>20</v>
      </c>
      <c r="O126" s="31">
        <v>417668.11820473365</v>
      </c>
      <c r="P126" s="103">
        <v>20883.405910236681</v>
      </c>
      <c r="Q126" s="74">
        <v>635854.67834379571</v>
      </c>
      <c r="R126" s="40">
        <v>31792.73391718978</v>
      </c>
      <c r="S126" s="30">
        <v>457363.08426804323</v>
      </c>
      <c r="T126" s="22">
        <v>22868.154213402158</v>
      </c>
      <c r="U126" s="22">
        <v>440275.9</v>
      </c>
      <c r="V126" s="22">
        <v>22013.794999999998</v>
      </c>
      <c r="W126" s="22">
        <v>0</v>
      </c>
      <c r="X126" s="22">
        <v>0</v>
      </c>
      <c r="Y126" s="22">
        <v>17087.184268043158</v>
      </c>
      <c r="Z126" s="22">
        <v>854.35921340215782</v>
      </c>
      <c r="AA126" s="27">
        <v>60672.206109783248</v>
      </c>
      <c r="AB126" s="37">
        <v>3033.6103054891623</v>
      </c>
      <c r="AC126" s="30">
        <v>117819.3879659692</v>
      </c>
      <c r="AD126" s="22">
        <v>5890.9693982984591</v>
      </c>
      <c r="AE126" s="22">
        <v>45509.395995109888</v>
      </c>
      <c r="AF126" s="22">
        <v>2275.469799755494</v>
      </c>
      <c r="AG126" s="22">
        <v>62085.470722370526</v>
      </c>
      <c r="AH126" s="22">
        <v>3104.273536118526</v>
      </c>
      <c r="AI126" s="22">
        <v>10224.521248488785</v>
      </c>
      <c r="AJ126" s="22">
        <v>511.22606242443919</v>
      </c>
      <c r="AK126" s="37">
        <v>-218186.560139062</v>
      </c>
      <c r="AL126" s="103">
        <v>-10909.328006953099</v>
      </c>
      <c r="AM126" s="30">
        <v>650063.23392233602</v>
      </c>
      <c r="AN126" s="22">
        <v>32503.1616961168</v>
      </c>
      <c r="AO126" s="22">
        <v>716247.5265328089</v>
      </c>
      <c r="AP126" s="22">
        <v>35812.376326640442</v>
      </c>
      <c r="AQ126" s="22">
        <v>-86407.69534491573</v>
      </c>
      <c r="AR126" s="22">
        <v>-4320.384767245785</v>
      </c>
      <c r="AS126" s="22">
        <v>-66184.292610472839</v>
      </c>
      <c r="AT126" s="22">
        <v>-3309.214630523642</v>
      </c>
      <c r="AU126" s="22">
        <v>212171.71298315949</v>
      </c>
      <c r="AV126" s="22">
        <v>10608.585649157974</v>
      </c>
      <c r="AW126" s="22">
        <v>232395.1157176024</v>
      </c>
      <c r="AX126" s="56">
        <v>11619.755785880119</v>
      </c>
      <c r="AY126" s="30">
        <v>-4.0000000000000004E-23</v>
      </c>
      <c r="AZ126" s="22" t="s">
        <v>55</v>
      </c>
      <c r="BA126" s="23">
        <v>5</v>
      </c>
      <c r="BB126" s="24" t="s">
        <v>273</v>
      </c>
      <c r="BC126" s="1">
        <v>0</v>
      </c>
      <c r="BD126" s="125">
        <v>44861.463287037041</v>
      </c>
    </row>
    <row r="127" spans="1:56" x14ac:dyDescent="0.2">
      <c r="A127" s="336">
        <v>209</v>
      </c>
      <c r="B127" s="25">
        <v>69</v>
      </c>
      <c r="C127" s="91" t="s">
        <v>158</v>
      </c>
      <c r="D127" s="33" t="s">
        <v>159</v>
      </c>
      <c r="E127" s="33" t="s">
        <v>55</v>
      </c>
      <c r="F127" s="33" t="s">
        <v>56</v>
      </c>
      <c r="G127" s="33">
        <v>0</v>
      </c>
      <c r="H127" s="33" t="s">
        <v>381</v>
      </c>
      <c r="I127" s="71" t="s">
        <v>262</v>
      </c>
      <c r="J127" s="35" t="s">
        <v>263</v>
      </c>
      <c r="K127" s="35">
        <v>1</v>
      </c>
      <c r="L127" s="37">
        <v>0.1441163967879954</v>
      </c>
      <c r="M127" s="37">
        <v>0</v>
      </c>
      <c r="N127" s="37">
        <v>88</v>
      </c>
      <c r="O127" s="31">
        <v>1114007.2940733582</v>
      </c>
      <c r="P127" s="103">
        <v>12659.17379628816</v>
      </c>
      <c r="Q127" s="74">
        <v>1213668.350942035</v>
      </c>
      <c r="R127" s="40">
        <v>13791.68580615949</v>
      </c>
      <c r="S127" s="30">
        <v>801252.95302454859</v>
      </c>
      <c r="T127" s="22">
        <v>9105.1471934607798</v>
      </c>
      <c r="U127" s="22">
        <v>714255.67040637287</v>
      </c>
      <c r="V127" s="22">
        <v>8116.5417091633271</v>
      </c>
      <c r="W127" s="22">
        <v>17177.12</v>
      </c>
      <c r="X127" s="22">
        <v>195.19454545454545</v>
      </c>
      <c r="Y127" s="22">
        <v>69820.162618175775</v>
      </c>
      <c r="Z127" s="22">
        <v>793.41093884290649</v>
      </c>
      <c r="AA127" s="27">
        <v>140916.29496375442</v>
      </c>
      <c r="AB127" s="37">
        <v>1601.3215336790272</v>
      </c>
      <c r="AC127" s="30">
        <v>271499.10295373219</v>
      </c>
      <c r="AD127" s="22">
        <v>3085.2170790196842</v>
      </c>
      <c r="AE127" s="22">
        <v>123427.00363019176</v>
      </c>
      <c r="AF127" s="22">
        <v>1402.5795867067245</v>
      </c>
      <c r="AG127" s="22">
        <v>144149.05356350759</v>
      </c>
      <c r="AH127" s="22">
        <v>1638.0574268580403</v>
      </c>
      <c r="AI127" s="22">
        <v>3923.0457600328346</v>
      </c>
      <c r="AJ127" s="22">
        <v>44.580065454918575</v>
      </c>
      <c r="AK127" s="37">
        <v>-99661.056868677013</v>
      </c>
      <c r="AL127" s="103">
        <v>-1132.5120098713296</v>
      </c>
      <c r="AM127" s="30">
        <v>1164306.007681286</v>
      </c>
      <c r="AN127" s="22">
        <v>13230.750087287341</v>
      </c>
      <c r="AO127" s="22">
        <v>838276.81553448504</v>
      </c>
      <c r="AP127" s="22">
        <v>9525.872903800966</v>
      </c>
      <c r="AQ127" s="22">
        <v>316198.47949122364</v>
      </c>
      <c r="AR127" s="22">
        <v>3593.164539672995</v>
      </c>
      <c r="AS127" s="22">
        <v>326029.19214680087</v>
      </c>
      <c r="AT127" s="22">
        <v>3704.8771834863733</v>
      </c>
      <c r="AU127" s="22">
        <v>40468.000952350514</v>
      </c>
      <c r="AV127" s="22">
        <v>459.8636471858012</v>
      </c>
      <c r="AW127" s="22">
        <v>50298.713607927799</v>
      </c>
      <c r="AX127" s="56">
        <v>571.57629099917949</v>
      </c>
      <c r="AY127" s="30">
        <v>-2.3800000000000002E-22</v>
      </c>
      <c r="AZ127" s="22" t="s">
        <v>62</v>
      </c>
      <c r="BA127" s="23">
        <v>3</v>
      </c>
      <c r="BB127" s="24" t="s">
        <v>273</v>
      </c>
      <c r="BC127" s="1">
        <v>0</v>
      </c>
      <c r="BD127" s="125">
        <v>44861.463287037041</v>
      </c>
    </row>
    <row r="128" spans="1:56" x14ac:dyDescent="0.2">
      <c r="A128" s="336">
        <v>209</v>
      </c>
      <c r="B128" s="25">
        <v>69</v>
      </c>
      <c r="C128" s="91" t="s">
        <v>158</v>
      </c>
      <c r="D128" s="33" t="s">
        <v>159</v>
      </c>
      <c r="E128" s="33" t="s">
        <v>55</v>
      </c>
      <c r="F128" s="33" t="s">
        <v>56</v>
      </c>
      <c r="G128" s="33">
        <v>0</v>
      </c>
      <c r="H128" s="33" t="s">
        <v>381</v>
      </c>
      <c r="I128" s="71" t="s">
        <v>264</v>
      </c>
      <c r="J128" s="35" t="s">
        <v>265</v>
      </c>
      <c r="K128" s="35">
        <v>2</v>
      </c>
      <c r="L128" s="37">
        <v>0.5154232868227534</v>
      </c>
      <c r="M128" s="37">
        <v>0</v>
      </c>
      <c r="N128" s="37">
        <v>265.5</v>
      </c>
      <c r="O128" s="31">
        <v>3984177.4694136688</v>
      </c>
      <c r="P128" s="103">
        <v>15006.318152217207</v>
      </c>
      <c r="Q128" s="74">
        <v>4340609.0111697949</v>
      </c>
      <c r="R128" s="40">
        <v>16348.809834914482</v>
      </c>
      <c r="S128" s="30">
        <v>2868600.1791357226</v>
      </c>
      <c r="T128" s="22">
        <v>10804.520448722118</v>
      </c>
      <c r="U128" s="22">
        <v>2399330.2839577803</v>
      </c>
      <c r="V128" s="22">
        <v>9037.0255516300585</v>
      </c>
      <c r="W128" s="22">
        <v>101138</v>
      </c>
      <c r="X128" s="22">
        <v>380.93408662900185</v>
      </c>
      <c r="Y128" s="22">
        <v>368131.89517794171</v>
      </c>
      <c r="Z128" s="22">
        <v>1386.5608104630569</v>
      </c>
      <c r="AA128" s="27">
        <v>501009.25715781417</v>
      </c>
      <c r="AB128" s="37">
        <v>1887.0405166019364</v>
      </c>
      <c r="AC128" s="30">
        <v>970999.57487625838</v>
      </c>
      <c r="AD128" s="22">
        <v>3657.2488695904267</v>
      </c>
      <c r="AE128" s="22">
        <v>441428.96513949288</v>
      </c>
      <c r="AF128" s="22">
        <v>1662.6326370602362</v>
      </c>
      <c r="AG128" s="22">
        <v>515540.08173954737</v>
      </c>
      <c r="AH128" s="22">
        <v>1941.7705526913269</v>
      </c>
      <c r="AI128" s="22">
        <v>14030.527997218291</v>
      </c>
      <c r="AJ128" s="22">
        <v>52.845679838863624</v>
      </c>
      <c r="AK128" s="37">
        <v>-356431.54175612621</v>
      </c>
      <c r="AL128" s="103">
        <v>-1342.4916826972737</v>
      </c>
      <c r="AM128" s="30">
        <v>4164067.6753067016</v>
      </c>
      <c r="AN128" s="22">
        <v>15683.870716786068</v>
      </c>
      <c r="AO128" s="22">
        <v>2998044.644189199</v>
      </c>
      <c r="AP128" s="22">
        <v>11292.070222934837</v>
      </c>
      <c r="AQ128" s="22">
        <v>1130864.1016571613</v>
      </c>
      <c r="AR128" s="22">
        <v>4259.3751474845994</v>
      </c>
      <c r="AS128" s="22">
        <v>1166023.0311175024</v>
      </c>
      <c r="AT128" s="22">
        <v>4391.8004938512331</v>
      </c>
      <c r="AU128" s="22">
        <v>144731.27643269146</v>
      </c>
      <c r="AV128" s="22">
        <v>545.1272182022276</v>
      </c>
      <c r="AW128" s="22">
        <v>179890.20589303269</v>
      </c>
      <c r="AX128" s="56">
        <v>677.55256456886138</v>
      </c>
      <c r="AY128" s="30">
        <v>-1.8000000000000001E-22</v>
      </c>
      <c r="AZ128" s="22" t="s">
        <v>62</v>
      </c>
      <c r="BA128" s="23">
        <v>2</v>
      </c>
      <c r="BB128" s="24" t="s">
        <v>273</v>
      </c>
      <c r="BC128" s="1">
        <v>0</v>
      </c>
      <c r="BD128" s="125">
        <v>44861.463287037041</v>
      </c>
    </row>
    <row r="129" spans="1:56" x14ac:dyDescent="0.2">
      <c r="A129" s="336">
        <v>209</v>
      </c>
      <c r="B129" s="25">
        <v>69</v>
      </c>
      <c r="C129" s="91" t="s">
        <v>158</v>
      </c>
      <c r="D129" s="33" t="s">
        <v>159</v>
      </c>
      <c r="E129" s="33" t="s">
        <v>55</v>
      </c>
      <c r="F129" s="33" t="s">
        <v>56</v>
      </c>
      <c r="G129" s="33">
        <v>0</v>
      </c>
      <c r="H129" s="33" t="s">
        <v>381</v>
      </c>
      <c r="I129" s="71" t="s">
        <v>260</v>
      </c>
      <c r="J129" s="35" t="s">
        <v>261</v>
      </c>
      <c r="K129" s="35">
        <v>3</v>
      </c>
      <c r="L129" s="37">
        <v>0.34046031638925128</v>
      </c>
      <c r="M129" s="37">
        <v>0</v>
      </c>
      <c r="N129" s="37">
        <v>105.5</v>
      </c>
      <c r="O129" s="31">
        <v>2631728.8265129733</v>
      </c>
      <c r="P129" s="103">
        <v>24945.296933772257</v>
      </c>
      <c r="Q129" s="74">
        <v>2892167.9278881704</v>
      </c>
      <c r="R129" s="40">
        <v>27413.914008418673</v>
      </c>
      <c r="S129" s="30">
        <v>1920778.1378397292</v>
      </c>
      <c r="T129" s="22">
        <v>18206.42784682208</v>
      </c>
      <c r="U129" s="22">
        <v>1626592.3956358465</v>
      </c>
      <c r="V129" s="22">
        <v>15417.937399391913</v>
      </c>
      <c r="W129" s="22">
        <v>76516.2</v>
      </c>
      <c r="X129" s="22">
        <v>725.27203791469185</v>
      </c>
      <c r="Y129" s="22">
        <v>217669.54220388256</v>
      </c>
      <c r="Z129" s="22">
        <v>2063.2184095154739</v>
      </c>
      <c r="AA129" s="27">
        <v>330000.79787843151</v>
      </c>
      <c r="AB129" s="37">
        <v>3127.9696481367905</v>
      </c>
      <c r="AC129" s="30">
        <v>641388.99217000953</v>
      </c>
      <c r="AD129" s="22">
        <v>6079.5165134598046</v>
      </c>
      <c r="AE129" s="22">
        <v>291583.73123031546</v>
      </c>
      <c r="AF129" s="22">
        <v>2763.8268363063075</v>
      </c>
      <c r="AG129" s="22">
        <v>340537.4646969451</v>
      </c>
      <c r="AH129" s="22">
        <v>3227.8432672696213</v>
      </c>
      <c r="AI129" s="22">
        <v>9267.7962427488728</v>
      </c>
      <c r="AJ129" s="22">
        <v>87.846409883875566</v>
      </c>
      <c r="AK129" s="37">
        <v>-260439.10137519683</v>
      </c>
      <c r="AL129" s="103">
        <v>-2468.6170746464149</v>
      </c>
      <c r="AM129" s="30">
        <v>2750554.417012013</v>
      </c>
      <c r="AN129" s="22">
        <v>26071.605848455096</v>
      </c>
      <c r="AO129" s="22">
        <v>1980343.6402763159</v>
      </c>
      <c r="AP129" s="22">
        <v>18771.029765652285</v>
      </c>
      <c r="AQ129" s="22">
        <v>746986.71885161544</v>
      </c>
      <c r="AR129" s="22">
        <v>7080.4428327167325</v>
      </c>
      <c r="AS129" s="22">
        <v>770210.77673569694</v>
      </c>
      <c r="AT129" s="22">
        <v>7300.5760828028133</v>
      </c>
      <c r="AU129" s="22">
        <v>95601.532614958036</v>
      </c>
      <c r="AV129" s="22">
        <v>906.17566459675857</v>
      </c>
      <c r="AW129" s="22">
        <v>118825.59049903951</v>
      </c>
      <c r="AX129" s="56">
        <v>1126.3089146828388</v>
      </c>
      <c r="AY129" s="30">
        <v>-3.5000000000000005E-22</v>
      </c>
      <c r="AZ129" s="22" t="s">
        <v>62</v>
      </c>
      <c r="BA129" s="23">
        <v>5</v>
      </c>
      <c r="BB129" s="24" t="s">
        <v>273</v>
      </c>
      <c r="BC129" s="1">
        <v>0</v>
      </c>
      <c r="BD129" s="125">
        <v>44861.463287037041</v>
      </c>
    </row>
    <row r="130" spans="1:56" x14ac:dyDescent="0.2">
      <c r="A130" s="336">
        <v>103</v>
      </c>
      <c r="B130" s="25">
        <v>70</v>
      </c>
      <c r="C130" s="91" t="s">
        <v>160</v>
      </c>
      <c r="D130" s="33" t="s">
        <v>161</v>
      </c>
      <c r="E130" s="33" t="s">
        <v>55</v>
      </c>
      <c r="F130" s="33" t="s">
        <v>65</v>
      </c>
      <c r="G130" s="33">
        <v>0</v>
      </c>
      <c r="H130" s="33" t="s">
        <v>381</v>
      </c>
      <c r="I130" s="71" t="s">
        <v>262</v>
      </c>
      <c r="J130" s="35" t="s">
        <v>263</v>
      </c>
      <c r="K130" s="35">
        <v>1</v>
      </c>
      <c r="L130" s="37">
        <v>0.15361693587059327</v>
      </c>
      <c r="M130" s="37">
        <v>0</v>
      </c>
      <c r="N130" s="37">
        <v>12</v>
      </c>
      <c r="O130" s="31">
        <v>164910.30919184635</v>
      </c>
      <c r="P130" s="103">
        <v>13742.525765987195</v>
      </c>
      <c r="Q130" s="74">
        <v>167517.52655082924</v>
      </c>
      <c r="R130" s="40">
        <v>13959.793879235769</v>
      </c>
      <c r="S130" s="30">
        <v>120566.2874499304</v>
      </c>
      <c r="T130" s="22">
        <v>10047.190620827532</v>
      </c>
      <c r="U130" s="22">
        <v>117981.377588958</v>
      </c>
      <c r="V130" s="22">
        <v>9831.7814657465005</v>
      </c>
      <c r="W130" s="22">
        <v>1396.82</v>
      </c>
      <c r="X130" s="22">
        <v>116.40166666666666</v>
      </c>
      <c r="Y130" s="22">
        <v>1188.0898609724024</v>
      </c>
      <c r="Z130" s="22">
        <v>99.007488414366875</v>
      </c>
      <c r="AA130" s="27">
        <v>21391.67754522336</v>
      </c>
      <c r="AB130" s="37">
        <v>1782.6397954352797</v>
      </c>
      <c r="AC130" s="30">
        <v>25559.561555675456</v>
      </c>
      <c r="AD130" s="22">
        <v>2129.9634629729549</v>
      </c>
      <c r="AE130" s="22">
        <v>10368.067852713953</v>
      </c>
      <c r="AF130" s="22">
        <v>864.00565439282934</v>
      </c>
      <c r="AG130" s="22">
        <v>14688.267663589822</v>
      </c>
      <c r="AH130" s="22">
        <v>1224.0223052991516</v>
      </c>
      <c r="AI130" s="22">
        <v>503.22603937168304</v>
      </c>
      <c r="AJ130" s="22">
        <v>41.935503280973592</v>
      </c>
      <c r="AK130" s="37">
        <v>-2607.2173589828831</v>
      </c>
      <c r="AL130" s="103">
        <v>-217.26811324857363</v>
      </c>
      <c r="AM130" s="30">
        <v>163463.05177945294</v>
      </c>
      <c r="AN130" s="22">
        <v>13621.920981621079</v>
      </c>
      <c r="AO130" s="22">
        <v>165221.96569517124</v>
      </c>
      <c r="AP130" s="22">
        <v>13768.49714126427</v>
      </c>
      <c r="AQ130" s="22">
        <v>25.062603087287293</v>
      </c>
      <c r="AR130" s="22">
        <v>2.0885502572739414</v>
      </c>
      <c r="AS130" s="22">
        <v>-1758.9139157182929</v>
      </c>
      <c r="AT130" s="22">
        <v>-146.57615964319109</v>
      </c>
      <c r="AU130" s="22">
        <v>336.71910641218824</v>
      </c>
      <c r="AV130" s="22">
        <v>28.05992553434902</v>
      </c>
      <c r="AW130" s="22">
        <v>-1447.2574123933923</v>
      </c>
      <c r="AX130" s="56">
        <v>-120.60478436611601</v>
      </c>
      <c r="AY130" s="30">
        <v>-1.5750000000000001E-23</v>
      </c>
      <c r="AZ130" s="22" t="s">
        <v>62</v>
      </c>
      <c r="BA130" s="23">
        <v>3</v>
      </c>
      <c r="BB130" s="24" t="s">
        <v>273</v>
      </c>
      <c r="BC130" s="1">
        <v>0</v>
      </c>
      <c r="BD130" s="125">
        <v>44861.463287037041</v>
      </c>
    </row>
    <row r="131" spans="1:56" x14ac:dyDescent="0.2">
      <c r="A131" s="336">
        <v>103</v>
      </c>
      <c r="B131" s="25">
        <v>70</v>
      </c>
      <c r="C131" s="91" t="s">
        <v>160</v>
      </c>
      <c r="D131" s="33" t="s">
        <v>161</v>
      </c>
      <c r="E131" s="33" t="s">
        <v>55</v>
      </c>
      <c r="F131" s="33" t="s">
        <v>65</v>
      </c>
      <c r="G131" s="33">
        <v>0</v>
      </c>
      <c r="H131" s="33" t="s">
        <v>381</v>
      </c>
      <c r="I131" s="71" t="s">
        <v>264</v>
      </c>
      <c r="J131" s="35" t="s">
        <v>265</v>
      </c>
      <c r="K131" s="35">
        <v>2</v>
      </c>
      <c r="L131" s="37">
        <v>0.84638306412940678</v>
      </c>
      <c r="M131" s="37">
        <v>0</v>
      </c>
      <c r="N131" s="37">
        <v>46.5</v>
      </c>
      <c r="O131" s="31">
        <v>908606.15080815367</v>
      </c>
      <c r="P131" s="103">
        <v>19539.917221680724</v>
      </c>
      <c r="Q131" s="74">
        <v>922971.13344917074</v>
      </c>
      <c r="R131" s="40">
        <v>19848.841579552063</v>
      </c>
      <c r="S131" s="30">
        <v>664283.94255006965</v>
      </c>
      <c r="T131" s="22">
        <v>14285.676183872463</v>
      </c>
      <c r="U131" s="22">
        <v>614802.22241104208</v>
      </c>
      <c r="V131" s="22">
        <v>13221.553170129937</v>
      </c>
      <c r="W131" s="22">
        <v>21338.16</v>
      </c>
      <c r="X131" s="22">
        <v>458.88516129032257</v>
      </c>
      <c r="Y131" s="22">
        <v>28143.560139027599</v>
      </c>
      <c r="Z131" s="22">
        <v>605.23785245220643</v>
      </c>
      <c r="AA131" s="27">
        <v>117861.70245477665</v>
      </c>
      <c r="AB131" s="37">
        <v>2534.6602678446584</v>
      </c>
      <c r="AC131" s="30">
        <v>140825.48844432455</v>
      </c>
      <c r="AD131" s="22">
        <v>3028.505127834936</v>
      </c>
      <c r="AE131" s="22">
        <v>57124.932147286054</v>
      </c>
      <c r="AF131" s="22">
        <v>1228.4931644577644</v>
      </c>
      <c r="AG131" s="22">
        <v>80927.932336410187</v>
      </c>
      <c r="AH131" s="22">
        <v>1740.3856416432293</v>
      </c>
      <c r="AI131" s="22">
        <v>2772.623960628317</v>
      </c>
      <c r="AJ131" s="22">
        <v>59.626321733942298</v>
      </c>
      <c r="AK131" s="37">
        <v>-14364.982641017117</v>
      </c>
      <c r="AL131" s="103">
        <v>-308.92435787133581</v>
      </c>
      <c r="AM131" s="30">
        <v>900632.19822054706</v>
      </c>
      <c r="AN131" s="22">
        <v>19368.434370334344</v>
      </c>
      <c r="AO131" s="22">
        <v>910323.28430482873</v>
      </c>
      <c r="AP131" s="22">
        <v>19576.844823759759</v>
      </c>
      <c r="AQ131" s="22">
        <v>138.08739691271271</v>
      </c>
      <c r="AR131" s="22">
        <v>2.9696214389830691</v>
      </c>
      <c r="AS131" s="22">
        <v>-9691.0860842817074</v>
      </c>
      <c r="AT131" s="22">
        <v>-208.41045342541304</v>
      </c>
      <c r="AU131" s="22">
        <v>1855.2208935878116</v>
      </c>
      <c r="AV131" s="22">
        <v>39.897223518017455</v>
      </c>
      <c r="AW131" s="22">
        <v>-7973.9525876066073</v>
      </c>
      <c r="AX131" s="56">
        <v>-171.48285134637865</v>
      </c>
      <c r="AY131" s="30">
        <v>8.5799999999999988E-23</v>
      </c>
      <c r="AZ131" s="22" t="s">
        <v>62</v>
      </c>
      <c r="BA131" s="23">
        <v>4</v>
      </c>
      <c r="BB131" s="24" t="s">
        <v>273</v>
      </c>
      <c r="BC131" s="1">
        <v>0</v>
      </c>
      <c r="BD131" s="125">
        <v>44861.463287037041</v>
      </c>
    </row>
    <row r="132" spans="1:56" x14ac:dyDescent="0.2">
      <c r="A132" s="336">
        <v>104</v>
      </c>
      <c r="B132" s="25">
        <v>71</v>
      </c>
      <c r="C132" s="91" t="s">
        <v>162</v>
      </c>
      <c r="D132" s="33" t="s">
        <v>163</v>
      </c>
      <c r="E132" s="33" t="s">
        <v>55</v>
      </c>
      <c r="F132" s="33" t="s">
        <v>65</v>
      </c>
      <c r="G132" s="33">
        <v>0</v>
      </c>
      <c r="H132" s="33" t="s">
        <v>381</v>
      </c>
      <c r="I132" s="71" t="s">
        <v>262</v>
      </c>
      <c r="J132" s="35" t="s">
        <v>263</v>
      </c>
      <c r="K132" s="35">
        <v>1</v>
      </c>
      <c r="L132" s="37">
        <v>0.17907177967000851</v>
      </c>
      <c r="M132" s="37">
        <v>0</v>
      </c>
      <c r="N132" s="37">
        <v>33.5</v>
      </c>
      <c r="O132" s="31">
        <v>330831.05875524902</v>
      </c>
      <c r="P132" s="103">
        <v>9875.553992694</v>
      </c>
      <c r="Q132" s="74">
        <v>343911.75085916009</v>
      </c>
      <c r="R132" s="40">
        <v>10266.022413706269</v>
      </c>
      <c r="S132" s="30">
        <v>259513.73049021501</v>
      </c>
      <c r="T132" s="22">
        <v>7746.6785220959691</v>
      </c>
      <c r="U132" s="22">
        <v>246341.5</v>
      </c>
      <c r="V132" s="22">
        <v>7353.4776119402977</v>
      </c>
      <c r="W132" s="22">
        <v>6863.7</v>
      </c>
      <c r="X132" s="22">
        <v>204.88656716417907</v>
      </c>
      <c r="Y132" s="22">
        <v>6308.5304902149874</v>
      </c>
      <c r="Z132" s="22">
        <v>188.31434299149217</v>
      </c>
      <c r="AA132" s="27">
        <v>33980.002659294812</v>
      </c>
      <c r="AB132" s="37">
        <v>1014.32843759089</v>
      </c>
      <c r="AC132" s="30">
        <v>50418.01770965023</v>
      </c>
      <c r="AD132" s="22">
        <v>1505.0154540194101</v>
      </c>
      <c r="AE132" s="22">
        <v>6983.799407130331</v>
      </c>
      <c r="AF132" s="22">
        <v>208.47162409344276</v>
      </c>
      <c r="AG132" s="22">
        <v>43380.183393004481</v>
      </c>
      <c r="AH132" s="22">
        <v>1294.9308475523724</v>
      </c>
      <c r="AI132" s="22">
        <v>54.03490951542507</v>
      </c>
      <c r="AJ132" s="22">
        <v>1.6129823735947781</v>
      </c>
      <c r="AK132" s="37">
        <v>-13080.692103911046</v>
      </c>
      <c r="AL132" s="103">
        <v>-390.46842101227003</v>
      </c>
      <c r="AM132" s="30">
        <v>327308.85831584589</v>
      </c>
      <c r="AN132" s="22">
        <v>9770.4136810700256</v>
      </c>
      <c r="AO132" s="22">
        <v>219796.13159154917</v>
      </c>
      <c r="AP132" s="22">
        <v>6561.0785549716156</v>
      </c>
      <c r="AQ132" s="22">
        <v>83188.45781128724</v>
      </c>
      <c r="AR132" s="22">
        <v>2483.2375466055887</v>
      </c>
      <c r="AS132" s="22">
        <v>107512.72672429675</v>
      </c>
      <c r="AT132" s="22">
        <v>3209.3351260984095</v>
      </c>
      <c r="AU132" s="22">
        <v>-27846.469352412634</v>
      </c>
      <c r="AV132" s="22">
        <v>-831.23789111679514</v>
      </c>
      <c r="AW132" s="22">
        <v>-3522.2004394031287</v>
      </c>
      <c r="AX132" s="56">
        <v>-105.14031162397396</v>
      </c>
      <c r="AY132" s="30">
        <v>-2.1000000000000001E-23</v>
      </c>
      <c r="AZ132" s="22" t="s">
        <v>55</v>
      </c>
      <c r="BA132" s="23">
        <v>2</v>
      </c>
      <c r="BB132" s="24" t="s">
        <v>273</v>
      </c>
      <c r="BC132" s="1">
        <v>0</v>
      </c>
      <c r="BD132" s="125">
        <v>44861.463287037041</v>
      </c>
    </row>
    <row r="133" spans="1:56" x14ac:dyDescent="0.2">
      <c r="A133" s="336">
        <v>104</v>
      </c>
      <c r="B133" s="25">
        <v>71</v>
      </c>
      <c r="C133" s="91" t="s">
        <v>162</v>
      </c>
      <c r="D133" s="33" t="s">
        <v>163</v>
      </c>
      <c r="E133" s="33" t="s">
        <v>55</v>
      </c>
      <c r="F133" s="33" t="s">
        <v>65</v>
      </c>
      <c r="G133" s="33">
        <v>0</v>
      </c>
      <c r="H133" s="33" t="s">
        <v>381</v>
      </c>
      <c r="I133" s="71" t="s">
        <v>264</v>
      </c>
      <c r="J133" s="35" t="s">
        <v>265</v>
      </c>
      <c r="K133" s="35">
        <v>2</v>
      </c>
      <c r="L133" s="37">
        <v>0.82092822032999146</v>
      </c>
      <c r="M133" s="37">
        <v>0</v>
      </c>
      <c r="N133" s="37">
        <v>99</v>
      </c>
      <c r="O133" s="31">
        <v>1516646.3012447509</v>
      </c>
      <c r="P133" s="103">
        <v>15319.659608532838</v>
      </c>
      <c r="Q133" s="74">
        <v>1576612.8091408398</v>
      </c>
      <c r="R133" s="40">
        <v>15925.381910513535</v>
      </c>
      <c r="S133" s="30">
        <v>1178795.2195097851</v>
      </c>
      <c r="T133" s="22">
        <v>11907.022419290759</v>
      </c>
      <c r="U133" s="22">
        <v>1015185.9</v>
      </c>
      <c r="V133" s="22">
        <v>10254.40303030303</v>
      </c>
      <c r="W133" s="22">
        <v>55791.6</v>
      </c>
      <c r="X133" s="22">
        <v>563.5515151515151</v>
      </c>
      <c r="Y133" s="22">
        <v>107817.71950978502</v>
      </c>
      <c r="Z133" s="22">
        <v>1089.0678738362121</v>
      </c>
      <c r="AA133" s="27">
        <v>166683.6073407052</v>
      </c>
      <c r="AB133" s="37">
        <v>1683.6728014212645</v>
      </c>
      <c r="AC133" s="30">
        <v>231133.98229034976</v>
      </c>
      <c r="AD133" s="22">
        <v>2334.6866898015128</v>
      </c>
      <c r="AE133" s="22">
        <v>32016.200592869671</v>
      </c>
      <c r="AF133" s="22">
        <v>323.39596558454207</v>
      </c>
      <c r="AG133" s="22">
        <v>198870.06660699553</v>
      </c>
      <c r="AH133" s="22">
        <v>2008.7885515858134</v>
      </c>
      <c r="AI133" s="22">
        <v>247.71509048457492</v>
      </c>
      <c r="AJ133" s="22">
        <v>2.5021726311573227</v>
      </c>
      <c r="AK133" s="37">
        <v>-59966.507896088951</v>
      </c>
      <c r="AL133" s="103">
        <v>-605.72230198069644</v>
      </c>
      <c r="AM133" s="30">
        <v>1500499.2916841542</v>
      </c>
      <c r="AN133" s="22">
        <v>15156.558501860143</v>
      </c>
      <c r="AO133" s="22">
        <v>1007623.0184084509</v>
      </c>
      <c r="AP133" s="22">
        <v>10178.010286954048</v>
      </c>
      <c r="AQ133" s="22">
        <v>381365.24218871281</v>
      </c>
      <c r="AR133" s="22">
        <v>3852.1741635223507</v>
      </c>
      <c r="AS133" s="22">
        <v>492876.27327570331</v>
      </c>
      <c r="AT133" s="22">
        <v>4978.5482149060927</v>
      </c>
      <c r="AU133" s="22">
        <v>-127658.04064758738</v>
      </c>
      <c r="AV133" s="22">
        <v>-1289.475158056438</v>
      </c>
      <c r="AW133" s="22">
        <v>-16147.009560596871</v>
      </c>
      <c r="AX133" s="56">
        <v>-163.10110667269566</v>
      </c>
      <c r="AY133" s="30">
        <v>2.2000000000000001E-22</v>
      </c>
      <c r="AZ133" s="22" t="s">
        <v>55</v>
      </c>
      <c r="BA133" s="23">
        <v>2</v>
      </c>
      <c r="BB133" s="24" t="s">
        <v>273</v>
      </c>
      <c r="BC133" s="1">
        <v>0</v>
      </c>
      <c r="BD133" s="125">
        <v>44861.463287037041</v>
      </c>
    </row>
    <row r="134" spans="1:56" x14ac:dyDescent="0.2">
      <c r="A134" s="336">
        <v>105</v>
      </c>
      <c r="B134" s="25">
        <v>72</v>
      </c>
      <c r="C134" s="91" t="s">
        <v>164</v>
      </c>
      <c r="D134" s="33" t="s">
        <v>165</v>
      </c>
      <c r="E134" s="33" t="s">
        <v>55</v>
      </c>
      <c r="F134" s="33" t="s">
        <v>65</v>
      </c>
      <c r="G134" s="33">
        <v>0</v>
      </c>
      <c r="H134" s="33" t="s">
        <v>381</v>
      </c>
      <c r="I134" s="71" t="s">
        <v>262</v>
      </c>
      <c r="J134" s="35" t="s">
        <v>263</v>
      </c>
      <c r="K134" s="35">
        <v>1</v>
      </c>
      <c r="L134" s="37">
        <v>0.1691631165116296</v>
      </c>
      <c r="M134" s="37">
        <v>0.452380952380952</v>
      </c>
      <c r="N134" s="37">
        <v>9.5</v>
      </c>
      <c r="O134" s="31">
        <v>183686.58035548139</v>
      </c>
      <c r="P134" s="103">
        <v>19335.429511103306</v>
      </c>
      <c r="Q134" s="74">
        <v>192785.6969211566</v>
      </c>
      <c r="R134" s="40">
        <v>20293.231254858591</v>
      </c>
      <c r="S134" s="30">
        <v>122282.8743675154</v>
      </c>
      <c r="T134" s="22">
        <v>12871.881512370041</v>
      </c>
      <c r="U134" s="22">
        <v>113718.57380952399</v>
      </c>
      <c r="V134" s="22">
        <v>11970.37619047621</v>
      </c>
      <c r="W134" s="22">
        <v>2287.6678571428602</v>
      </c>
      <c r="X134" s="22">
        <v>240.80714285714316</v>
      </c>
      <c r="Y134" s="22">
        <v>6276.6327008485196</v>
      </c>
      <c r="Z134" s="22">
        <v>660.69817903668627</v>
      </c>
      <c r="AA134" s="27">
        <v>20270.511757978853</v>
      </c>
      <c r="AB134" s="37">
        <v>2133.7380797872479</v>
      </c>
      <c r="AC134" s="30">
        <v>50232.310795662364</v>
      </c>
      <c r="AD134" s="22">
        <v>5287.6116627013016</v>
      </c>
      <c r="AE134" s="22">
        <v>22329.362216418598</v>
      </c>
      <c r="AF134" s="22">
        <v>2350.4591806756416</v>
      </c>
      <c r="AG134" s="22">
        <v>27182.592822046467</v>
      </c>
      <c r="AH134" s="22">
        <v>2861.3255602154177</v>
      </c>
      <c r="AI134" s="22">
        <v>720.35575719729786</v>
      </c>
      <c r="AJ134" s="22">
        <v>75.826921810241885</v>
      </c>
      <c r="AK134" s="37">
        <v>-9099.1165656752091</v>
      </c>
      <c r="AL134" s="103">
        <v>-957.8017437552852</v>
      </c>
      <c r="AM134" s="30">
        <v>181471.70567978919</v>
      </c>
      <c r="AN134" s="22">
        <v>19102.284808398861</v>
      </c>
      <c r="AO134" s="22">
        <v>193594.27293524559</v>
      </c>
      <c r="AP134" s="22">
        <v>20378.344519499537</v>
      </c>
      <c r="AQ134" s="22">
        <v>-15088.842503487826</v>
      </c>
      <c r="AR134" s="22">
        <v>-1588.2992108934552</v>
      </c>
      <c r="AS134" s="22">
        <v>-12122.567255456401</v>
      </c>
      <c r="AT134" s="22">
        <v>-1276.0597111006737</v>
      </c>
      <c r="AU134" s="22">
        <v>-5181.1499237233375</v>
      </c>
      <c r="AV134" s="22">
        <v>-545.38420249719343</v>
      </c>
      <c r="AW134" s="22">
        <v>-2214.8746756922083</v>
      </c>
      <c r="AX134" s="56">
        <v>-233.14470270444295</v>
      </c>
      <c r="AY134" s="30">
        <v>-2.9504440000001799E-10</v>
      </c>
      <c r="AZ134" s="22" t="s">
        <v>55</v>
      </c>
      <c r="BA134" s="23">
        <v>5</v>
      </c>
      <c r="BB134" s="24" t="s">
        <v>273</v>
      </c>
      <c r="BC134" s="1">
        <v>0</v>
      </c>
      <c r="BD134" s="125">
        <v>44861.463287037041</v>
      </c>
    </row>
    <row r="135" spans="1:56" x14ac:dyDescent="0.2">
      <c r="A135" s="336">
        <v>105</v>
      </c>
      <c r="B135" s="25">
        <v>72</v>
      </c>
      <c r="C135" s="91" t="s">
        <v>164</v>
      </c>
      <c r="D135" s="33" t="s">
        <v>165</v>
      </c>
      <c r="E135" s="33" t="s">
        <v>55</v>
      </c>
      <c r="F135" s="33" t="s">
        <v>65</v>
      </c>
      <c r="G135" s="33">
        <v>0</v>
      </c>
      <c r="H135" s="33" t="s">
        <v>381</v>
      </c>
      <c r="I135" s="71" t="s">
        <v>264</v>
      </c>
      <c r="J135" s="35" t="s">
        <v>265</v>
      </c>
      <c r="K135" s="35">
        <v>2</v>
      </c>
      <c r="L135" s="37">
        <v>0.83083688348837048</v>
      </c>
      <c r="M135" s="37">
        <v>0.547619047619048</v>
      </c>
      <c r="N135" s="37">
        <v>42</v>
      </c>
      <c r="O135" s="31">
        <v>902168.20964451868</v>
      </c>
      <c r="P135" s="103">
        <v>21480.195467726633</v>
      </c>
      <c r="Q135" s="74">
        <v>946858.10307884333</v>
      </c>
      <c r="R135" s="40">
        <v>22544.240549496273</v>
      </c>
      <c r="S135" s="30">
        <v>593814.5256324847</v>
      </c>
      <c r="T135" s="22">
        <v>14138.441086487728</v>
      </c>
      <c r="U135" s="22">
        <v>521014.07619047601</v>
      </c>
      <c r="V135" s="22">
        <v>12405.097052154193</v>
      </c>
      <c r="W135" s="22">
        <v>16536.182142857138</v>
      </c>
      <c r="X135" s="22">
        <v>393.71862244897949</v>
      </c>
      <c r="Y135" s="22">
        <v>56264.267299151485</v>
      </c>
      <c r="Z135" s="22">
        <v>1339.6254118845591</v>
      </c>
      <c r="AA135" s="27">
        <v>106329.88824202116</v>
      </c>
      <c r="AB135" s="37">
        <v>2531.6640057624086</v>
      </c>
      <c r="AC135" s="30">
        <v>246713.68920433766</v>
      </c>
      <c r="AD135" s="22">
        <v>5874.1354572461332</v>
      </c>
      <c r="AE135" s="22">
        <v>109669.63778358142</v>
      </c>
      <c r="AF135" s="22">
        <v>2611.1818519900335</v>
      </c>
      <c r="AG135" s="22">
        <v>133506.05717795354</v>
      </c>
      <c r="AH135" s="22">
        <v>3178.7156470941313</v>
      </c>
      <c r="AI135" s="22">
        <v>3537.9942428027016</v>
      </c>
      <c r="AJ135" s="22">
        <v>84.23795816196909</v>
      </c>
      <c r="AK135" s="37">
        <v>-44689.893434324789</v>
      </c>
      <c r="AL135" s="103">
        <v>-1064.0450817696378</v>
      </c>
      <c r="AM135" s="30">
        <v>891289.95432021085</v>
      </c>
      <c r="AN135" s="22">
        <v>21221.189388576448</v>
      </c>
      <c r="AO135" s="22">
        <v>950829.3870647545</v>
      </c>
      <c r="AP135" s="22">
        <v>22638.794930113199</v>
      </c>
      <c r="AQ135" s="22">
        <v>-74108.157496512169</v>
      </c>
      <c r="AR135" s="22">
        <v>-1764.4799403931468</v>
      </c>
      <c r="AS135" s="22">
        <v>-59539.432744543599</v>
      </c>
      <c r="AT135" s="22">
        <v>-1417.6055415367523</v>
      </c>
      <c r="AU135" s="22">
        <v>-25446.980076276661</v>
      </c>
      <c r="AV135" s="22">
        <v>-605.88047800658717</v>
      </c>
      <c r="AW135" s="22">
        <v>-10878.255324307793</v>
      </c>
      <c r="AX135" s="56">
        <v>-259.00607915018554</v>
      </c>
      <c r="AY135" s="30">
        <v>2.9504440000008799E-10</v>
      </c>
      <c r="AZ135" s="22" t="s">
        <v>55</v>
      </c>
      <c r="BA135" s="23">
        <v>5</v>
      </c>
      <c r="BB135" s="24" t="s">
        <v>273</v>
      </c>
      <c r="BC135" s="1">
        <v>0</v>
      </c>
      <c r="BD135" s="125">
        <v>44861.463287037041</v>
      </c>
    </row>
    <row r="136" spans="1:56" x14ac:dyDescent="0.2">
      <c r="A136" s="336">
        <v>106</v>
      </c>
      <c r="B136" s="25">
        <v>73</v>
      </c>
      <c r="C136" s="91" t="s">
        <v>166</v>
      </c>
      <c r="D136" s="33" t="s">
        <v>167</v>
      </c>
      <c r="E136" s="33" t="s">
        <v>55</v>
      </c>
      <c r="F136" s="33" t="s">
        <v>65</v>
      </c>
      <c r="G136" s="33">
        <v>0</v>
      </c>
      <c r="H136" s="33" t="s">
        <v>381</v>
      </c>
      <c r="I136" s="71" t="s">
        <v>262</v>
      </c>
      <c r="J136" s="35" t="s">
        <v>263</v>
      </c>
      <c r="K136" s="35">
        <v>1</v>
      </c>
      <c r="L136" s="37">
        <v>0.11785561035171443</v>
      </c>
      <c r="M136" s="37">
        <v>0</v>
      </c>
      <c r="N136" s="37">
        <v>35</v>
      </c>
      <c r="O136" s="31">
        <v>284188.28216572886</v>
      </c>
      <c r="P136" s="103">
        <v>8119.665204735109</v>
      </c>
      <c r="Q136" s="74">
        <v>293910.46606721386</v>
      </c>
      <c r="R136" s="40">
        <v>8397.4418876346808</v>
      </c>
      <c r="S136" s="30">
        <v>193339.65381417016</v>
      </c>
      <c r="T136" s="22">
        <v>5523.9901089762889</v>
      </c>
      <c r="U136" s="22">
        <v>184039.5</v>
      </c>
      <c r="V136" s="22">
        <v>5258.2714285714283</v>
      </c>
      <c r="W136" s="22">
        <v>5907.4</v>
      </c>
      <c r="X136" s="22">
        <v>168.78285714285713</v>
      </c>
      <c r="Y136" s="22">
        <v>3392.7538141701393</v>
      </c>
      <c r="Z136" s="22">
        <v>96.935823262003993</v>
      </c>
      <c r="AA136" s="27">
        <v>29445.22247368786</v>
      </c>
      <c r="AB136" s="37">
        <v>841.29207067679602</v>
      </c>
      <c r="AC136" s="30">
        <v>71125.589779355854</v>
      </c>
      <c r="AD136" s="22">
        <v>2032.1597079815956</v>
      </c>
      <c r="AE136" s="22">
        <v>26150.392102890157</v>
      </c>
      <c r="AF136" s="22">
        <v>747.15406008257582</v>
      </c>
      <c r="AG136" s="22">
        <v>44634.135325668867</v>
      </c>
      <c r="AH136" s="22">
        <v>1275.2610093048245</v>
      </c>
      <c r="AI136" s="22">
        <v>341.06235079682637</v>
      </c>
      <c r="AJ136" s="22">
        <v>9.74463859419504</v>
      </c>
      <c r="AK136" s="37">
        <v>-9722.183901485043</v>
      </c>
      <c r="AL136" s="103">
        <v>-277.77668289957262</v>
      </c>
      <c r="AM136" s="30">
        <v>270896.25654091476</v>
      </c>
      <c r="AN136" s="22">
        <v>7739.8930440261347</v>
      </c>
      <c r="AO136" s="22">
        <v>222312.9918524586</v>
      </c>
      <c r="AP136" s="22">
        <v>6351.7997672131014</v>
      </c>
      <c r="AQ136" s="22">
        <v>74123.824721142431</v>
      </c>
      <c r="AR136" s="22">
        <v>2117.8235634612124</v>
      </c>
      <c r="AS136" s="22">
        <v>48583.264688456191</v>
      </c>
      <c r="AT136" s="22">
        <v>1388.0932768130338</v>
      </c>
      <c r="AU136" s="22">
        <v>12248.534407872186</v>
      </c>
      <c r="AV136" s="22">
        <v>349.95812593920527</v>
      </c>
      <c r="AW136" s="22">
        <v>-13292.025624814059</v>
      </c>
      <c r="AX136" s="56">
        <v>-379.77216070897316</v>
      </c>
      <c r="AY136" s="30">
        <v>-2.6999999999999998E-23</v>
      </c>
      <c r="AZ136" s="22" t="s">
        <v>62</v>
      </c>
      <c r="BA136" s="23">
        <v>1</v>
      </c>
      <c r="BB136" s="24" t="s">
        <v>273</v>
      </c>
      <c r="BC136" s="1">
        <v>0</v>
      </c>
      <c r="BD136" s="125">
        <v>44861.463287037041</v>
      </c>
    </row>
    <row r="137" spans="1:56" x14ac:dyDescent="0.2">
      <c r="A137" s="336">
        <v>106</v>
      </c>
      <c r="B137" s="25">
        <v>73</v>
      </c>
      <c r="C137" s="91" t="s">
        <v>166</v>
      </c>
      <c r="D137" s="33" t="s">
        <v>167</v>
      </c>
      <c r="E137" s="33" t="s">
        <v>55</v>
      </c>
      <c r="F137" s="33" t="s">
        <v>65</v>
      </c>
      <c r="G137" s="33">
        <v>0</v>
      </c>
      <c r="H137" s="33" t="s">
        <v>381</v>
      </c>
      <c r="I137" s="71" t="s">
        <v>264</v>
      </c>
      <c r="J137" s="35" t="s">
        <v>265</v>
      </c>
      <c r="K137" s="35">
        <v>2</v>
      </c>
      <c r="L137" s="37">
        <v>0.88214438964828557</v>
      </c>
      <c r="M137" s="37">
        <v>0</v>
      </c>
      <c r="N137" s="37">
        <v>108</v>
      </c>
      <c r="O137" s="31">
        <v>2127137.5878342711</v>
      </c>
      <c r="P137" s="103">
        <v>19695.718405872882</v>
      </c>
      <c r="Q137" s="74">
        <v>2199907.7339327862</v>
      </c>
      <c r="R137" s="40">
        <v>20369.516054933203</v>
      </c>
      <c r="S137" s="30">
        <v>1445829.34618583</v>
      </c>
      <c r="T137" s="22">
        <v>13387.308760979908</v>
      </c>
      <c r="U137" s="22">
        <v>1288553.6000000001</v>
      </c>
      <c r="V137" s="22">
        <v>11931.051851851853</v>
      </c>
      <c r="W137" s="22">
        <v>40824.35</v>
      </c>
      <c r="X137" s="22">
        <v>378.00324074074075</v>
      </c>
      <c r="Y137" s="22">
        <v>116451.39618582987</v>
      </c>
      <c r="Z137" s="22">
        <v>1078.2536683873134</v>
      </c>
      <c r="AA137" s="27">
        <v>221706.27752631216</v>
      </c>
      <c r="AB137" s="37">
        <v>2052.8359030214087</v>
      </c>
      <c r="AC137" s="30">
        <v>532372.11022064416</v>
      </c>
      <c r="AD137" s="22">
        <v>4929.3713909318894</v>
      </c>
      <c r="AE137" s="22">
        <v>195734.60789710985</v>
      </c>
      <c r="AF137" s="22">
        <v>1812.3574805287947</v>
      </c>
      <c r="AG137" s="22">
        <v>334084.66467433114</v>
      </c>
      <c r="AH137" s="22">
        <v>3093.3765247623251</v>
      </c>
      <c r="AI137" s="22">
        <v>2552.8376492031734</v>
      </c>
      <c r="AJ137" s="22">
        <v>23.637385640770123</v>
      </c>
      <c r="AK137" s="37">
        <v>-72770.146098514961</v>
      </c>
      <c r="AL137" s="103">
        <v>-673.79764906032358</v>
      </c>
      <c r="AM137" s="30">
        <v>2027647.3234590851</v>
      </c>
      <c r="AN137" s="22">
        <v>18774.512254250789</v>
      </c>
      <c r="AO137" s="22">
        <v>1664003.5881475415</v>
      </c>
      <c r="AP137" s="22">
        <v>15407.440630995754</v>
      </c>
      <c r="AQ137" s="22">
        <v>554813.77527885756</v>
      </c>
      <c r="AR137" s="22">
        <v>5137.1645859153477</v>
      </c>
      <c r="AS137" s="22">
        <v>363643.73531154386</v>
      </c>
      <c r="AT137" s="22">
        <v>3367.0716232550349</v>
      </c>
      <c r="AU137" s="22">
        <v>91679.775592127815</v>
      </c>
      <c r="AV137" s="22">
        <v>848.88681103822034</v>
      </c>
      <c r="AW137" s="22">
        <v>-99490.264375185943</v>
      </c>
      <c r="AX137" s="56">
        <v>-921.20615162209197</v>
      </c>
      <c r="AY137" s="30">
        <v>2.0000000000000002E-23</v>
      </c>
      <c r="AZ137" s="22" t="s">
        <v>62</v>
      </c>
      <c r="BA137" s="23">
        <v>4</v>
      </c>
      <c r="BB137" s="24" t="s">
        <v>273</v>
      </c>
      <c r="BC137" s="1">
        <v>0</v>
      </c>
      <c r="BD137" s="125">
        <v>44861.463287037041</v>
      </c>
    </row>
    <row r="138" spans="1:56" x14ac:dyDescent="0.2">
      <c r="A138" s="336">
        <v>220</v>
      </c>
      <c r="B138" s="25">
        <v>108</v>
      </c>
      <c r="C138" s="91" t="s">
        <v>168</v>
      </c>
      <c r="D138" s="33" t="s">
        <v>169</v>
      </c>
      <c r="E138" s="33" t="s">
        <v>55</v>
      </c>
      <c r="F138" s="33" t="s">
        <v>65</v>
      </c>
      <c r="G138" s="33">
        <v>0</v>
      </c>
      <c r="H138" s="33" t="s">
        <v>381</v>
      </c>
      <c r="I138" s="71" t="s">
        <v>262</v>
      </c>
      <c r="J138" s="35" t="s">
        <v>263</v>
      </c>
      <c r="K138" s="35">
        <v>1</v>
      </c>
      <c r="L138" s="37">
        <v>0.17464362799310462</v>
      </c>
      <c r="M138" s="37">
        <v>0</v>
      </c>
      <c r="N138" s="37">
        <v>41.5</v>
      </c>
      <c r="O138" s="31">
        <v>529517.01236062963</v>
      </c>
      <c r="P138" s="103">
        <v>12759.446080979027</v>
      </c>
      <c r="Q138" s="74">
        <v>535623.41633479088</v>
      </c>
      <c r="R138" s="40">
        <v>12906.588345416647</v>
      </c>
      <c r="S138" s="30">
        <v>358155.10404896212</v>
      </c>
      <c r="T138" s="22">
        <v>8630.2434710593261</v>
      </c>
      <c r="U138" s="22">
        <v>328833.8</v>
      </c>
      <c r="V138" s="22">
        <v>7923.7060240963856</v>
      </c>
      <c r="W138" s="22">
        <v>8524.2199999999993</v>
      </c>
      <c r="X138" s="22">
        <v>205.40289156626505</v>
      </c>
      <c r="Y138" s="22">
        <v>20797.084048962053</v>
      </c>
      <c r="Z138" s="22">
        <v>501.13455539667598</v>
      </c>
      <c r="AA138" s="27">
        <v>54796.420488014293</v>
      </c>
      <c r="AB138" s="37">
        <v>1320.395674409983</v>
      </c>
      <c r="AC138" s="30">
        <v>122671.89179781453</v>
      </c>
      <c r="AD138" s="22">
        <v>2955.9491999473371</v>
      </c>
      <c r="AE138" s="22">
        <v>23367.003066947007</v>
      </c>
      <c r="AF138" s="22">
        <v>563.06031486619293</v>
      </c>
      <c r="AG138" s="22">
        <v>96252.039523915446</v>
      </c>
      <c r="AH138" s="22">
        <v>2319.3262535883237</v>
      </c>
      <c r="AI138" s="22">
        <v>3052.8492069520653</v>
      </c>
      <c r="AJ138" s="22">
        <v>73.562631492820856</v>
      </c>
      <c r="AK138" s="37">
        <v>-6106.4039741612223</v>
      </c>
      <c r="AL138" s="103">
        <v>-147.14226443761984</v>
      </c>
      <c r="AM138" s="30">
        <v>479946.68892195082</v>
      </c>
      <c r="AN138" s="22">
        <v>11564.980455950621</v>
      </c>
      <c r="AO138" s="22">
        <v>344751.73826355668</v>
      </c>
      <c r="AP138" s="22">
        <v>8307.2708015314856</v>
      </c>
      <c r="AQ138" s="22">
        <v>145559.82294306852</v>
      </c>
      <c r="AR138" s="22">
        <v>3507.465613085988</v>
      </c>
      <c r="AS138" s="22">
        <v>135194.95065839417</v>
      </c>
      <c r="AT138" s="22">
        <v>3257.7096544191359</v>
      </c>
      <c r="AU138" s="22">
        <v>-39205.451154004462</v>
      </c>
      <c r="AV138" s="22">
        <v>-944.70966636155322</v>
      </c>
      <c r="AW138" s="22">
        <v>-49570.323438678839</v>
      </c>
      <c r="AX138" s="56">
        <v>-1194.4656250284054</v>
      </c>
      <c r="AY138" s="30">
        <v>3.9999999999999998E-23</v>
      </c>
      <c r="AZ138" s="22" t="s">
        <v>55</v>
      </c>
      <c r="BA138" s="23">
        <v>3</v>
      </c>
      <c r="BB138" s="24" t="s">
        <v>273</v>
      </c>
      <c r="BC138" s="1">
        <v>0</v>
      </c>
      <c r="BD138" s="125">
        <v>44861.463287037041</v>
      </c>
    </row>
    <row r="139" spans="1:56" x14ac:dyDescent="0.2">
      <c r="A139" s="336">
        <v>220</v>
      </c>
      <c r="B139" s="25">
        <v>108</v>
      </c>
      <c r="C139" s="91" t="s">
        <v>168</v>
      </c>
      <c r="D139" s="33" t="s">
        <v>169</v>
      </c>
      <c r="E139" s="33" t="s">
        <v>55</v>
      </c>
      <c r="F139" s="33" t="s">
        <v>65</v>
      </c>
      <c r="G139" s="33">
        <v>0</v>
      </c>
      <c r="H139" s="33" t="s">
        <v>381</v>
      </c>
      <c r="I139" s="71" t="s">
        <v>264</v>
      </c>
      <c r="J139" s="35" t="s">
        <v>265</v>
      </c>
      <c r="K139" s="35">
        <v>2</v>
      </c>
      <c r="L139" s="37">
        <v>0.82535637200689538</v>
      </c>
      <c r="M139" s="37">
        <v>0</v>
      </c>
      <c r="N139" s="37">
        <v>126.5</v>
      </c>
      <c r="O139" s="31">
        <v>2502468.8576393705</v>
      </c>
      <c r="P139" s="103">
        <v>19782.362510983166</v>
      </c>
      <c r="Q139" s="74">
        <v>2531327.3936652094</v>
      </c>
      <c r="R139" s="40">
        <v>20010.493230555014</v>
      </c>
      <c r="S139" s="30">
        <v>1680161.5159510379</v>
      </c>
      <c r="T139" s="22">
        <v>13281.909217004253</v>
      </c>
      <c r="U139" s="22">
        <v>1361254.75</v>
      </c>
      <c r="V139" s="22">
        <v>10760.907114624506</v>
      </c>
      <c r="W139" s="22">
        <v>47992.68</v>
      </c>
      <c r="X139" s="22">
        <v>379.38877470355732</v>
      </c>
      <c r="Y139" s="22">
        <v>270914.085951038</v>
      </c>
      <c r="Z139" s="22">
        <v>2141.6133276761893</v>
      </c>
      <c r="AA139" s="27">
        <v>271425.12951198575</v>
      </c>
      <c r="AB139" s="37">
        <v>2145.6531977232075</v>
      </c>
      <c r="AC139" s="30">
        <v>579740.7482021855</v>
      </c>
      <c r="AD139" s="22">
        <v>4582.9308158275526</v>
      </c>
      <c r="AE139" s="22">
        <v>110431.196933053</v>
      </c>
      <c r="AF139" s="22">
        <v>872.97388879883783</v>
      </c>
      <c r="AG139" s="22">
        <v>454881.95047608466</v>
      </c>
      <c r="AH139" s="22">
        <v>3595.9047468465178</v>
      </c>
      <c r="AI139" s="22">
        <v>14427.600793047935</v>
      </c>
      <c r="AJ139" s="22">
        <v>114.05218018219711</v>
      </c>
      <c r="AK139" s="37">
        <v>-28858.536025838777</v>
      </c>
      <c r="AL139" s="103">
        <v>-228.130719571848</v>
      </c>
      <c r="AM139" s="30">
        <v>2268202.1810780489</v>
      </c>
      <c r="AN139" s="22">
        <v>17930.452024332404</v>
      </c>
      <c r="AO139" s="22">
        <v>1629278.1317364434</v>
      </c>
      <c r="AP139" s="22">
        <v>12879.669025584533</v>
      </c>
      <c r="AQ139" s="22">
        <v>687907.87705693149</v>
      </c>
      <c r="AR139" s="22">
        <v>5438.0069332563753</v>
      </c>
      <c r="AS139" s="22">
        <v>638924.04934160598</v>
      </c>
      <c r="AT139" s="22">
        <v>5050.7829987478717</v>
      </c>
      <c r="AU139" s="22">
        <v>-185282.84884599553</v>
      </c>
      <c r="AV139" s="22">
        <v>-1464.6865521422571</v>
      </c>
      <c r="AW139" s="22">
        <v>-234266.67656132116</v>
      </c>
      <c r="AX139" s="56">
        <v>-1851.91048665076</v>
      </c>
      <c r="AY139" s="30">
        <v>1.2E-22</v>
      </c>
      <c r="AZ139" s="22" t="s">
        <v>55</v>
      </c>
      <c r="BA139" s="23">
        <v>4</v>
      </c>
      <c r="BB139" s="24" t="s">
        <v>273</v>
      </c>
      <c r="BC139" s="1">
        <v>0</v>
      </c>
      <c r="BD139" s="125">
        <v>44861.463287037041</v>
      </c>
    </row>
    <row r="140" spans="1:56" x14ac:dyDescent="0.2">
      <c r="A140" s="336">
        <v>213</v>
      </c>
      <c r="B140" s="25">
        <v>14</v>
      </c>
      <c r="C140" s="91" t="s">
        <v>170</v>
      </c>
      <c r="D140" s="33" t="s">
        <v>171</v>
      </c>
      <c r="E140" s="33" t="s">
        <v>55</v>
      </c>
      <c r="F140" s="33" t="s">
        <v>56</v>
      </c>
      <c r="G140" s="33">
        <v>0</v>
      </c>
      <c r="H140" s="33" t="s">
        <v>381</v>
      </c>
      <c r="I140" s="71" t="s">
        <v>262</v>
      </c>
      <c r="J140" s="35" t="s">
        <v>263</v>
      </c>
      <c r="K140" s="35">
        <v>1</v>
      </c>
      <c r="L140" s="37">
        <v>0.15488394550748621</v>
      </c>
      <c r="M140" s="37">
        <v>0</v>
      </c>
      <c r="N140" s="37">
        <v>161.5</v>
      </c>
      <c r="O140" s="31">
        <v>2447311.7750431136</v>
      </c>
      <c r="P140" s="103">
        <v>15153.633282000705</v>
      </c>
      <c r="Q140" s="74">
        <v>2517790.0014298582</v>
      </c>
      <c r="R140" s="40">
        <v>15590.030968605932</v>
      </c>
      <c r="S140" s="30">
        <v>1743696.0851425647</v>
      </c>
      <c r="T140" s="22">
        <v>10796.879784164486</v>
      </c>
      <c r="U140" s="22">
        <v>1667766.5813650466</v>
      </c>
      <c r="V140" s="22">
        <v>10326.728057987904</v>
      </c>
      <c r="W140" s="22">
        <v>30459.21</v>
      </c>
      <c r="X140" s="22">
        <v>188.60191950464394</v>
      </c>
      <c r="Y140" s="22">
        <v>45470.293777518178</v>
      </c>
      <c r="Z140" s="22">
        <v>281.54980667193917</v>
      </c>
      <c r="AA140" s="27">
        <v>232741.52251868084</v>
      </c>
      <c r="AB140" s="37">
        <v>1441.123978443844</v>
      </c>
      <c r="AC140" s="30">
        <v>541352.39376861253</v>
      </c>
      <c r="AD140" s="22">
        <v>3352.0272059976</v>
      </c>
      <c r="AE140" s="22">
        <v>260778.09905095457</v>
      </c>
      <c r="AF140" s="22">
        <v>1614.7250715229382</v>
      </c>
      <c r="AG140" s="22">
        <v>278108.91402664804</v>
      </c>
      <c r="AH140" s="22">
        <v>1722.0366193600494</v>
      </c>
      <c r="AI140" s="22">
        <v>2465.3806910099624</v>
      </c>
      <c r="AJ140" s="22">
        <v>15.265515114612773</v>
      </c>
      <c r="AK140" s="37">
        <v>-70478.226386744296</v>
      </c>
      <c r="AL140" s="103">
        <v>-436.39768660522776</v>
      </c>
      <c r="AM140" s="30">
        <v>2349011.1105006835</v>
      </c>
      <c r="AN140" s="22">
        <v>14544.960436536738</v>
      </c>
      <c r="AO140" s="22">
        <v>2316676.6087328675</v>
      </c>
      <c r="AP140" s="22">
        <v>14344.746803299489</v>
      </c>
      <c r="AQ140" s="22">
        <v>151599.19002375528</v>
      </c>
      <c r="AR140" s="22">
        <v>938.69467506969215</v>
      </c>
      <c r="AS140" s="22">
        <v>32334.501767815866</v>
      </c>
      <c r="AT140" s="22">
        <v>200.21363323724995</v>
      </c>
      <c r="AU140" s="22">
        <v>20964.023713508788</v>
      </c>
      <c r="AV140" s="22">
        <v>129.80819636847545</v>
      </c>
      <c r="AW140" s="22">
        <v>-98300.664542430619</v>
      </c>
      <c r="AX140" s="56">
        <v>-608.67284546396661</v>
      </c>
      <c r="AY140" s="30">
        <v>-8.7999999999999998E-23</v>
      </c>
      <c r="AZ140" s="22" t="s">
        <v>62</v>
      </c>
      <c r="BA140" s="23">
        <v>4</v>
      </c>
      <c r="BB140" s="24" t="s">
        <v>273</v>
      </c>
      <c r="BC140" s="1">
        <v>0</v>
      </c>
      <c r="BD140" s="125">
        <v>44861.463287037041</v>
      </c>
    </row>
    <row r="141" spans="1:56" x14ac:dyDescent="0.2">
      <c r="A141" s="336">
        <v>213</v>
      </c>
      <c r="B141" s="25">
        <v>14</v>
      </c>
      <c r="C141" s="91" t="s">
        <v>170</v>
      </c>
      <c r="D141" s="33" t="s">
        <v>171</v>
      </c>
      <c r="E141" s="33" t="s">
        <v>55</v>
      </c>
      <c r="F141" s="33" t="s">
        <v>56</v>
      </c>
      <c r="G141" s="33">
        <v>0</v>
      </c>
      <c r="H141" s="33" t="s">
        <v>381</v>
      </c>
      <c r="I141" s="71" t="s">
        <v>264</v>
      </c>
      <c r="J141" s="35" t="s">
        <v>265</v>
      </c>
      <c r="K141" s="35">
        <v>2</v>
      </c>
      <c r="L141" s="37">
        <v>0.52669176246362037</v>
      </c>
      <c r="M141" s="37">
        <v>0</v>
      </c>
      <c r="N141" s="37">
        <v>435</v>
      </c>
      <c r="O141" s="31">
        <v>8322224.4104901543</v>
      </c>
      <c r="P141" s="103">
        <v>19131.550368942884</v>
      </c>
      <c r="Q141" s="74">
        <v>8561889.6717883311</v>
      </c>
      <c r="R141" s="40">
        <v>19682.504992616854</v>
      </c>
      <c r="S141" s="30">
        <v>5860526.0322913891</v>
      </c>
      <c r="T141" s="22">
        <v>13472.47363745147</v>
      </c>
      <c r="U141" s="22">
        <v>5266570.2110266266</v>
      </c>
      <c r="V141" s="22">
        <v>12107.057956383051</v>
      </c>
      <c r="W141" s="22">
        <v>202768.56</v>
      </c>
      <c r="X141" s="22">
        <v>466.13462068965515</v>
      </c>
      <c r="Y141" s="22">
        <v>391187.26126476307</v>
      </c>
      <c r="Z141" s="22">
        <v>899.28106037876569</v>
      </c>
      <c r="AA141" s="27">
        <v>860463.69693892542</v>
      </c>
      <c r="AB141" s="37">
        <v>1978.0774642274146</v>
      </c>
      <c r="AC141" s="30">
        <v>1840899.9425580162</v>
      </c>
      <c r="AD141" s="22">
        <v>4231.953890937968</v>
      </c>
      <c r="AE141" s="22">
        <v>886790.92045999749</v>
      </c>
      <c r="AF141" s="22">
        <v>2038.5998171494191</v>
      </c>
      <c r="AG141" s="22">
        <v>945725.35329982778</v>
      </c>
      <c r="AH141" s="22">
        <v>2174.081271953627</v>
      </c>
      <c r="AI141" s="22">
        <v>8383.6687981909217</v>
      </c>
      <c r="AJ141" s="22">
        <v>19.272801834921658</v>
      </c>
      <c r="AK141" s="37">
        <v>-239665.26129817759</v>
      </c>
      <c r="AL141" s="103">
        <v>-550.95462367397135</v>
      </c>
      <c r="AM141" s="30">
        <v>7987947.3484644098</v>
      </c>
      <c r="AN141" s="22">
        <v>18363.097352791749</v>
      </c>
      <c r="AO141" s="22">
        <v>7877992.0159819294</v>
      </c>
      <c r="AP141" s="22">
        <v>18110.326473521676</v>
      </c>
      <c r="AQ141" s="22">
        <v>515521.76256905624</v>
      </c>
      <c r="AR141" s="22">
        <v>1185.1075001587496</v>
      </c>
      <c r="AS141" s="22">
        <v>109955.33248248017</v>
      </c>
      <c r="AT141" s="22">
        <v>252.77087927006929</v>
      </c>
      <c r="AU141" s="22">
        <v>71289.368060832261</v>
      </c>
      <c r="AV141" s="22">
        <v>163.88360473754543</v>
      </c>
      <c r="AW141" s="22">
        <v>-334277.06202574371</v>
      </c>
      <c r="AX141" s="56">
        <v>-768.45301615113499</v>
      </c>
      <c r="AY141" s="30">
        <v>-2.3500000000000001E-22</v>
      </c>
      <c r="AZ141" s="22" t="s">
        <v>62</v>
      </c>
      <c r="BA141" s="23">
        <v>4</v>
      </c>
      <c r="BB141" s="24" t="s">
        <v>273</v>
      </c>
      <c r="BC141" s="1">
        <v>0</v>
      </c>
      <c r="BD141" s="125">
        <v>44861.463287037041</v>
      </c>
    </row>
    <row r="142" spans="1:56" x14ac:dyDescent="0.2">
      <c r="A142" s="336">
        <v>213</v>
      </c>
      <c r="B142" s="25">
        <v>14</v>
      </c>
      <c r="C142" s="91" t="s">
        <v>170</v>
      </c>
      <c r="D142" s="33" t="s">
        <v>171</v>
      </c>
      <c r="E142" s="33" t="s">
        <v>55</v>
      </c>
      <c r="F142" s="33" t="s">
        <v>56</v>
      </c>
      <c r="G142" s="33">
        <v>0</v>
      </c>
      <c r="H142" s="33" t="s">
        <v>381</v>
      </c>
      <c r="I142" s="71" t="s">
        <v>260</v>
      </c>
      <c r="J142" s="35" t="s">
        <v>261</v>
      </c>
      <c r="K142" s="35">
        <v>3</v>
      </c>
      <c r="L142" s="37">
        <v>0.3184242920288935</v>
      </c>
      <c r="M142" s="37">
        <v>0</v>
      </c>
      <c r="N142" s="37">
        <v>221.5</v>
      </c>
      <c r="O142" s="31">
        <v>5031402.8144667326</v>
      </c>
      <c r="P142" s="103">
        <v>22715.136859894956</v>
      </c>
      <c r="Q142" s="74">
        <v>5176298.2667818116</v>
      </c>
      <c r="R142" s="40">
        <v>23369.292400820817</v>
      </c>
      <c r="S142" s="30">
        <v>3529914.4825660461</v>
      </c>
      <c r="T142" s="22">
        <v>15936.408499169507</v>
      </c>
      <c r="U142" s="22">
        <v>2993786.4876083275</v>
      </c>
      <c r="V142" s="22">
        <v>13515.966084010506</v>
      </c>
      <c r="W142" s="22">
        <v>134608.85</v>
      </c>
      <c r="X142" s="22">
        <v>607.71489841986454</v>
      </c>
      <c r="Y142" s="22">
        <v>401519.14495771885</v>
      </c>
      <c r="Z142" s="22">
        <v>1812.7275167391367</v>
      </c>
      <c r="AA142" s="27">
        <v>533423.03054239368</v>
      </c>
      <c r="AB142" s="37">
        <v>2408.2303861959081</v>
      </c>
      <c r="AC142" s="30">
        <v>1112960.7536733712</v>
      </c>
      <c r="AD142" s="22">
        <v>5024.6535154554003</v>
      </c>
      <c r="AE142" s="22">
        <v>536130.98048904806</v>
      </c>
      <c r="AF142" s="22">
        <v>2420.455893855747</v>
      </c>
      <c r="AG142" s="22">
        <v>571761.22267352417</v>
      </c>
      <c r="AH142" s="22">
        <v>2581.3147750497701</v>
      </c>
      <c r="AI142" s="22">
        <v>5068.5505107991148</v>
      </c>
      <c r="AJ142" s="22">
        <v>22.882846549883141</v>
      </c>
      <c r="AK142" s="37">
        <v>-144895.45231507818</v>
      </c>
      <c r="AL142" s="103">
        <v>-654.15554092586069</v>
      </c>
      <c r="AM142" s="30">
        <v>4829307.5010349071</v>
      </c>
      <c r="AN142" s="22">
        <v>21802.742668329152</v>
      </c>
      <c r="AO142" s="22">
        <v>4762831.3352852035</v>
      </c>
      <c r="AP142" s="22">
        <v>21502.624538533648</v>
      </c>
      <c r="AQ142" s="22">
        <v>311671.19740718859</v>
      </c>
      <c r="AR142" s="22">
        <v>1407.0934420189099</v>
      </c>
      <c r="AS142" s="22">
        <v>66476.165749703985</v>
      </c>
      <c r="AT142" s="22">
        <v>300.11812979550331</v>
      </c>
      <c r="AU142" s="22">
        <v>43099.718225658951</v>
      </c>
      <c r="AV142" s="22">
        <v>194.58112065760247</v>
      </c>
      <c r="AW142" s="22">
        <v>-202095.31343182561</v>
      </c>
      <c r="AX142" s="56">
        <v>-912.39419156580402</v>
      </c>
      <c r="AY142" s="30">
        <v>5.23E-22</v>
      </c>
      <c r="AZ142" s="22" t="s">
        <v>62</v>
      </c>
      <c r="BA142" s="23">
        <v>3</v>
      </c>
      <c r="BB142" s="24" t="s">
        <v>273</v>
      </c>
      <c r="BC142" s="1">
        <v>0</v>
      </c>
      <c r="BD142" s="125">
        <v>44861.463287037041</v>
      </c>
    </row>
    <row r="143" spans="1:56" x14ac:dyDescent="0.2">
      <c r="A143" s="336">
        <v>230</v>
      </c>
      <c r="B143" s="25">
        <v>230</v>
      </c>
      <c r="C143" s="91" t="s">
        <v>281</v>
      </c>
      <c r="D143" s="33" t="s">
        <v>282</v>
      </c>
      <c r="E143" s="33" t="s">
        <v>55</v>
      </c>
      <c r="F143" s="33" t="s">
        <v>56</v>
      </c>
      <c r="G143" s="33">
        <v>0</v>
      </c>
      <c r="H143" s="33" t="s">
        <v>381</v>
      </c>
      <c r="I143" s="71" t="s">
        <v>262</v>
      </c>
      <c r="J143" s="35" t="s">
        <v>263</v>
      </c>
      <c r="K143" s="35">
        <v>1</v>
      </c>
      <c r="L143" s="37">
        <v>0.17744256753011703</v>
      </c>
      <c r="M143" s="37">
        <v>0.55714285714285705</v>
      </c>
      <c r="N143" s="37">
        <v>159</v>
      </c>
      <c r="O143" s="31">
        <v>2288451.5025467686</v>
      </c>
      <c r="P143" s="103">
        <v>14392.776745577163</v>
      </c>
      <c r="Q143" s="74">
        <v>2406098.3575568371</v>
      </c>
      <c r="R143" s="40">
        <v>15132.694072684511</v>
      </c>
      <c r="S143" s="30">
        <v>1739830.483980397</v>
      </c>
      <c r="T143" s="22">
        <v>10942.330087927026</v>
      </c>
      <c r="U143" s="22">
        <v>1619328.2943630947</v>
      </c>
      <c r="V143" s="22">
        <v>10184.454681528898</v>
      </c>
      <c r="W143" s="22">
        <v>29916.185000000001</v>
      </c>
      <c r="X143" s="22">
        <v>188.15210691823896</v>
      </c>
      <c r="Y143" s="22">
        <v>90586.004617302344</v>
      </c>
      <c r="Z143" s="22">
        <v>569.72329947988885</v>
      </c>
      <c r="AA143" s="27">
        <v>261631.9929624158</v>
      </c>
      <c r="AB143" s="37">
        <v>1645.4842324680237</v>
      </c>
      <c r="AC143" s="30">
        <v>404635.88061402435</v>
      </c>
      <c r="AD143" s="22">
        <v>2544.8797522894606</v>
      </c>
      <c r="AE143" s="22">
        <v>73590.578589197903</v>
      </c>
      <c r="AF143" s="22">
        <v>462.83382760501826</v>
      </c>
      <c r="AG143" s="22">
        <v>327919.42052244564</v>
      </c>
      <c r="AH143" s="22">
        <v>2062.386292593997</v>
      </c>
      <c r="AI143" s="22">
        <v>3125.8815023808002</v>
      </c>
      <c r="AJ143" s="22">
        <v>19.659632090445285</v>
      </c>
      <c r="AK143" s="37">
        <v>-117646.85501006842</v>
      </c>
      <c r="AL143" s="103">
        <v>-739.91732710734857</v>
      </c>
      <c r="AM143" s="30">
        <v>2347731.8260317235</v>
      </c>
      <c r="AN143" s="22">
        <v>14765.60896875298</v>
      </c>
      <c r="AO143" s="22">
        <v>2073695.7352280745</v>
      </c>
      <c r="AP143" s="22">
        <v>13042.111542314935</v>
      </c>
      <c r="AQ143" s="22">
        <v>273487.28755866369</v>
      </c>
      <c r="AR143" s="22">
        <v>1720.0458337022869</v>
      </c>
      <c r="AS143" s="22">
        <v>274036.09080364922</v>
      </c>
      <c r="AT143" s="22">
        <v>1723.4974264380451</v>
      </c>
      <c r="AU143" s="22">
        <v>58731.520239969148</v>
      </c>
      <c r="AV143" s="22">
        <v>369.38063044005753</v>
      </c>
      <c r="AW143" s="22">
        <v>59280.323484955057</v>
      </c>
      <c r="AX143" s="56">
        <v>372.83222317581794</v>
      </c>
      <c r="AY143" s="30">
        <v>3.8471758000046401E-10</v>
      </c>
      <c r="AZ143" s="22" t="s">
        <v>55</v>
      </c>
      <c r="BA143" s="23">
        <v>4</v>
      </c>
      <c r="BB143" s="24" t="s">
        <v>273</v>
      </c>
      <c r="BC143" s="1">
        <v>0</v>
      </c>
      <c r="BD143" s="125">
        <v>44861.463287037041</v>
      </c>
    </row>
    <row r="144" spans="1:56" x14ac:dyDescent="0.2">
      <c r="A144" s="336">
        <v>230</v>
      </c>
      <c r="B144" s="25">
        <v>230</v>
      </c>
      <c r="C144" s="91" t="s">
        <v>281</v>
      </c>
      <c r="D144" s="33" t="s">
        <v>282</v>
      </c>
      <c r="E144" s="33" t="s">
        <v>55</v>
      </c>
      <c r="F144" s="33" t="s">
        <v>56</v>
      </c>
      <c r="G144" s="33">
        <v>0</v>
      </c>
      <c r="H144" s="33" t="s">
        <v>381</v>
      </c>
      <c r="I144" s="71" t="s">
        <v>264</v>
      </c>
      <c r="J144" s="35" t="s">
        <v>265</v>
      </c>
      <c r="K144" s="35">
        <v>2</v>
      </c>
      <c r="L144" s="37">
        <v>0.54378640386761912</v>
      </c>
      <c r="M144" s="37">
        <v>0.442857142857143</v>
      </c>
      <c r="N144" s="37">
        <v>427.5</v>
      </c>
      <c r="O144" s="31">
        <v>7013135.7448045397</v>
      </c>
      <c r="P144" s="103">
        <v>16404.995894279626</v>
      </c>
      <c r="Q144" s="74">
        <v>7373673.585880368</v>
      </c>
      <c r="R144" s="40">
        <v>17248.359265217237</v>
      </c>
      <c r="S144" s="30">
        <v>5306612.4124878896</v>
      </c>
      <c r="T144" s="22">
        <v>12413.128450264072</v>
      </c>
      <c r="U144" s="22">
        <v>4673978.2439925233</v>
      </c>
      <c r="V144" s="22">
        <v>10933.282442087775</v>
      </c>
      <c r="W144" s="22">
        <v>190615.13500000001</v>
      </c>
      <c r="X144" s="22">
        <v>445.8833567251462</v>
      </c>
      <c r="Y144" s="22">
        <v>442019.03349536634</v>
      </c>
      <c r="Z144" s="22">
        <v>1033.9626514511492</v>
      </c>
      <c r="AA144" s="27">
        <v>827023.37717674603</v>
      </c>
      <c r="AB144" s="37">
        <v>1934.5576074309847</v>
      </c>
      <c r="AC144" s="30">
        <v>1240037.7962157319</v>
      </c>
      <c r="AD144" s="22">
        <v>2900.6732075221798</v>
      </c>
      <c r="AE144" s="22">
        <v>225523.99148961378</v>
      </c>
      <c r="AF144" s="22">
        <v>527.54150056050003</v>
      </c>
      <c r="AG144" s="22">
        <v>1004934.3002996651</v>
      </c>
      <c r="AH144" s="22">
        <v>2350.7235094729008</v>
      </c>
      <c r="AI144" s="22">
        <v>9579.5044264531371</v>
      </c>
      <c r="AJ144" s="22">
        <v>22.408197488779269</v>
      </c>
      <c r="AK144" s="37">
        <v>-360537.84107582847</v>
      </c>
      <c r="AL144" s="103">
        <v>-843.36337093761028</v>
      </c>
      <c r="AM144" s="30">
        <v>7194804.8582348404</v>
      </c>
      <c r="AN144" s="22">
        <v>16829.952884759859</v>
      </c>
      <c r="AO144" s="22">
        <v>6355000.1686258242</v>
      </c>
      <c r="AP144" s="22">
        <v>14865.497470469765</v>
      </c>
      <c r="AQ144" s="22">
        <v>838122.83982981346</v>
      </c>
      <c r="AR144" s="22">
        <v>1960.5212627597975</v>
      </c>
      <c r="AS144" s="22">
        <v>839804.68960901548</v>
      </c>
      <c r="AT144" s="22">
        <v>1964.4554142900945</v>
      </c>
      <c r="AU144" s="22">
        <v>179987.26365109897</v>
      </c>
      <c r="AV144" s="22">
        <v>421.02283894993911</v>
      </c>
      <c r="AW144" s="22">
        <v>181669.11343030055</v>
      </c>
      <c r="AX144" s="56">
        <v>424.95699048023522</v>
      </c>
      <c r="AY144" s="30">
        <v>-3.8471758000068001E-10</v>
      </c>
      <c r="AZ144" s="22" t="s">
        <v>55</v>
      </c>
      <c r="BA144" s="23">
        <v>3</v>
      </c>
      <c r="BB144" s="24" t="s">
        <v>273</v>
      </c>
      <c r="BC144" s="1">
        <v>0</v>
      </c>
      <c r="BD144" s="125">
        <v>44861.463287037041</v>
      </c>
    </row>
    <row r="145" spans="1:56" x14ac:dyDescent="0.2">
      <c r="A145" s="336">
        <v>230</v>
      </c>
      <c r="B145" s="25">
        <v>230</v>
      </c>
      <c r="C145" s="91" t="s">
        <v>281</v>
      </c>
      <c r="D145" s="33" t="s">
        <v>282</v>
      </c>
      <c r="E145" s="33" t="s">
        <v>55</v>
      </c>
      <c r="F145" s="33" t="s">
        <v>56</v>
      </c>
      <c r="G145" s="33">
        <v>0</v>
      </c>
      <c r="H145" s="33" t="s">
        <v>381</v>
      </c>
      <c r="I145" s="71" t="s">
        <v>260</v>
      </c>
      <c r="J145" s="35" t="s">
        <v>261</v>
      </c>
      <c r="K145" s="35">
        <v>3</v>
      </c>
      <c r="L145" s="37">
        <v>0.27877102860226394</v>
      </c>
      <c r="M145" s="37">
        <v>0</v>
      </c>
      <c r="N145" s="37">
        <v>165</v>
      </c>
      <c r="O145" s="31">
        <v>3595270.2226486919</v>
      </c>
      <c r="P145" s="103">
        <v>21789.516500901162</v>
      </c>
      <c r="Q145" s="74">
        <v>3780099.236562795</v>
      </c>
      <c r="R145" s="40">
        <v>22909.692342804818</v>
      </c>
      <c r="S145" s="30">
        <v>2688489.7335317126</v>
      </c>
      <c r="T145" s="22">
        <v>16293.877172919472</v>
      </c>
      <c r="U145" s="22">
        <v>2371858.7616443816</v>
      </c>
      <c r="V145" s="22">
        <v>14374.901585723524</v>
      </c>
      <c r="W145" s="22">
        <v>102016.95</v>
      </c>
      <c r="X145" s="22">
        <v>618.28454545454542</v>
      </c>
      <c r="Y145" s="22">
        <v>214614.02188733133</v>
      </c>
      <c r="Z145" s="22">
        <v>1300.6910417414017</v>
      </c>
      <c r="AA145" s="27">
        <v>455906.56986083812</v>
      </c>
      <c r="AB145" s="37">
        <v>2763.0701203687154</v>
      </c>
      <c r="AC145" s="30">
        <v>635702.93317024375</v>
      </c>
      <c r="AD145" s="22">
        <v>3852.745049516629</v>
      </c>
      <c r="AE145" s="22">
        <v>115614.42992118835</v>
      </c>
      <c r="AF145" s="22">
        <v>700.69351467386866</v>
      </c>
      <c r="AG145" s="22">
        <v>515177.58917788934</v>
      </c>
      <c r="AH145" s="22">
        <v>3122.2884192599349</v>
      </c>
      <c r="AI145" s="22">
        <v>4910.9140711660621</v>
      </c>
      <c r="AJ145" s="22">
        <v>29.763115582824621</v>
      </c>
      <c r="AK145" s="37">
        <v>-184829.01391410315</v>
      </c>
      <c r="AL145" s="103">
        <v>-1120.1758419036553</v>
      </c>
      <c r="AM145" s="30">
        <v>3688402.5357334358</v>
      </c>
      <c r="AN145" s="22">
        <v>22353.954762020825</v>
      </c>
      <c r="AO145" s="22">
        <v>3257878.3161461004</v>
      </c>
      <c r="AP145" s="22">
        <v>19744.717067552127</v>
      </c>
      <c r="AQ145" s="22">
        <v>429662.02261152293</v>
      </c>
      <c r="AR145" s="22">
        <v>2604.0122582516533</v>
      </c>
      <c r="AS145" s="22">
        <v>430524.21958733542</v>
      </c>
      <c r="AT145" s="22">
        <v>2609.2376944686989</v>
      </c>
      <c r="AU145" s="22">
        <v>92270.116108931892</v>
      </c>
      <c r="AV145" s="22">
        <v>559.2128249026174</v>
      </c>
      <c r="AW145" s="22">
        <v>93132.313084744397</v>
      </c>
      <c r="AX145" s="56">
        <v>564.43826111966291</v>
      </c>
      <c r="AY145" s="30">
        <v>1.0000000000000001E-23</v>
      </c>
      <c r="AZ145" s="22" t="s">
        <v>55</v>
      </c>
      <c r="BA145" s="23">
        <v>2</v>
      </c>
      <c r="BB145" s="24" t="s">
        <v>273</v>
      </c>
      <c r="BC145" s="1">
        <v>0</v>
      </c>
      <c r="BD145" s="125">
        <v>44861.463287037041</v>
      </c>
    </row>
    <row r="146" spans="1:56" x14ac:dyDescent="0.2">
      <c r="A146" s="336">
        <v>108</v>
      </c>
      <c r="B146" s="25">
        <v>74</v>
      </c>
      <c r="C146" s="91" t="s">
        <v>172</v>
      </c>
      <c r="D146" s="33" t="s">
        <v>173</v>
      </c>
      <c r="E146" s="33" t="s">
        <v>55</v>
      </c>
      <c r="F146" s="33" t="s">
        <v>65</v>
      </c>
      <c r="G146" s="33">
        <v>0</v>
      </c>
      <c r="H146" s="33" t="s">
        <v>381</v>
      </c>
      <c r="I146" s="71" t="s">
        <v>262</v>
      </c>
      <c r="J146" s="35" t="s">
        <v>263</v>
      </c>
      <c r="K146" s="35">
        <v>1</v>
      </c>
      <c r="L146" s="37">
        <v>0.26111913563070116</v>
      </c>
      <c r="M146" s="37">
        <v>0</v>
      </c>
      <c r="N146" s="37">
        <v>68</v>
      </c>
      <c r="O146" s="31">
        <v>955166.68002946756</v>
      </c>
      <c r="P146" s="103">
        <v>14046.568823962758</v>
      </c>
      <c r="Q146" s="74">
        <v>962038.84738648403</v>
      </c>
      <c r="R146" s="40">
        <v>14147.630108624764</v>
      </c>
      <c r="S146" s="30">
        <v>669929.19448930467</v>
      </c>
      <c r="T146" s="22">
        <v>9851.8999189603637</v>
      </c>
      <c r="U146" s="22">
        <v>624098.03328880307</v>
      </c>
      <c r="V146" s="22">
        <v>9177.9122542471032</v>
      </c>
      <c r="W146" s="22">
        <v>11628.79</v>
      </c>
      <c r="X146" s="22">
        <v>171.01161764705881</v>
      </c>
      <c r="Y146" s="22">
        <v>34202.371200501599</v>
      </c>
      <c r="Z146" s="22">
        <v>502.97604706619995</v>
      </c>
      <c r="AA146" s="27">
        <v>101237.66449414515</v>
      </c>
      <c r="AB146" s="37">
        <v>1488.7891837374284</v>
      </c>
      <c r="AC146" s="30">
        <v>190871.98840303422</v>
      </c>
      <c r="AD146" s="22">
        <v>2806.941005926974</v>
      </c>
      <c r="AE146" s="22">
        <v>72277.685350880609</v>
      </c>
      <c r="AF146" s="22">
        <v>1062.9071375129499</v>
      </c>
      <c r="AG146" s="22">
        <v>115828.92084625667</v>
      </c>
      <c r="AH146" s="22">
        <v>1703.3664830331861</v>
      </c>
      <c r="AI146" s="22">
        <v>2765.3822058969404</v>
      </c>
      <c r="AJ146" s="22">
        <v>40.667385380837359</v>
      </c>
      <c r="AK146" s="37">
        <v>-6872.1673570164248</v>
      </c>
      <c r="AL146" s="103">
        <v>-101.06128466200624</v>
      </c>
      <c r="AM146" s="30">
        <v>938749.53767669294</v>
      </c>
      <c r="AN146" s="22">
        <v>13805.140259951368</v>
      </c>
      <c r="AO146" s="22">
        <v>798623.60920837603</v>
      </c>
      <c r="AP146" s="22">
        <v>11744.464841299648</v>
      </c>
      <c r="AQ146" s="22">
        <v>105859.83876159842</v>
      </c>
      <c r="AR146" s="22">
        <v>1556.7623347293884</v>
      </c>
      <c r="AS146" s="22">
        <v>140125.92846831697</v>
      </c>
      <c r="AT146" s="22">
        <v>2060.6754186517196</v>
      </c>
      <c r="AU146" s="22">
        <v>-50683.232059493173</v>
      </c>
      <c r="AV146" s="22">
        <v>-745.34164793372304</v>
      </c>
      <c r="AW146" s="22">
        <v>-16417.142352774637</v>
      </c>
      <c r="AX146" s="56">
        <v>-241.42856401139173</v>
      </c>
      <c r="AY146" s="30">
        <v>-7.1999999999999996E-23</v>
      </c>
      <c r="AZ146" s="22" t="s">
        <v>55</v>
      </c>
      <c r="BA146" s="23">
        <v>4</v>
      </c>
      <c r="BB146" s="24" t="s">
        <v>273</v>
      </c>
      <c r="BC146" s="1">
        <v>0</v>
      </c>
      <c r="BD146" s="125">
        <v>44861.463287037041</v>
      </c>
    </row>
    <row r="147" spans="1:56" x14ac:dyDescent="0.2">
      <c r="A147" s="336">
        <v>108</v>
      </c>
      <c r="B147" s="25">
        <v>74</v>
      </c>
      <c r="C147" s="91" t="s">
        <v>172</v>
      </c>
      <c r="D147" s="33" t="s">
        <v>173</v>
      </c>
      <c r="E147" s="33" t="s">
        <v>55</v>
      </c>
      <c r="F147" s="33" t="s">
        <v>65</v>
      </c>
      <c r="G147" s="33">
        <v>0</v>
      </c>
      <c r="H147" s="33" t="s">
        <v>381</v>
      </c>
      <c r="I147" s="71" t="s">
        <v>264</v>
      </c>
      <c r="J147" s="35" t="s">
        <v>265</v>
      </c>
      <c r="K147" s="35">
        <v>2</v>
      </c>
      <c r="L147" s="37">
        <v>0.7388808643692989</v>
      </c>
      <c r="M147" s="37">
        <v>0</v>
      </c>
      <c r="N147" s="37">
        <v>171</v>
      </c>
      <c r="O147" s="31">
        <v>2702806.0599705321</v>
      </c>
      <c r="P147" s="103">
        <v>15805.88339164054</v>
      </c>
      <c r="Q147" s="74">
        <v>2722252.0226135161</v>
      </c>
      <c r="R147" s="40">
        <v>15919.60247142407</v>
      </c>
      <c r="S147" s="30">
        <v>1879481.3555106954</v>
      </c>
      <c r="T147" s="22">
        <v>10991.119038074241</v>
      </c>
      <c r="U147" s="22">
        <v>1634879.626711197</v>
      </c>
      <c r="V147" s="22">
        <v>9560.6995714105087</v>
      </c>
      <c r="W147" s="22">
        <v>44978.400000000001</v>
      </c>
      <c r="X147" s="22">
        <v>263.03157894736842</v>
      </c>
      <c r="Y147" s="22">
        <v>199623.32879949841</v>
      </c>
      <c r="Z147" s="22">
        <v>1167.387887716365</v>
      </c>
      <c r="AA147" s="27">
        <v>302666.01550585491</v>
      </c>
      <c r="AB147" s="37">
        <v>1769.9766988646481</v>
      </c>
      <c r="AC147" s="30">
        <v>540104.65159696585</v>
      </c>
      <c r="AD147" s="22">
        <v>3158.50673448518</v>
      </c>
      <c r="AE147" s="22">
        <v>204521.96464911939</v>
      </c>
      <c r="AF147" s="22">
        <v>1196.0348809890022</v>
      </c>
      <c r="AG147" s="22">
        <v>327757.56915374333</v>
      </c>
      <c r="AH147" s="22">
        <v>1916.7109307236451</v>
      </c>
      <c r="AI147" s="22">
        <v>7825.1177941030583</v>
      </c>
      <c r="AJ147" s="22">
        <v>45.76092277253251</v>
      </c>
      <c r="AK147" s="37">
        <v>-19445.962642983577</v>
      </c>
      <c r="AL147" s="103">
        <v>-113.71907978352968</v>
      </c>
      <c r="AM147" s="30">
        <v>2656350.9723233068</v>
      </c>
      <c r="AN147" s="22">
        <v>15534.216212417001</v>
      </c>
      <c r="AO147" s="22">
        <v>2259840.9007916241</v>
      </c>
      <c r="AP147" s="22">
        <v>13215.443864278504</v>
      </c>
      <c r="AQ147" s="22">
        <v>299548.36123840156</v>
      </c>
      <c r="AR147" s="22">
        <v>1751.7448025637518</v>
      </c>
      <c r="AS147" s="22">
        <v>396510.07153168303</v>
      </c>
      <c r="AT147" s="22">
        <v>2318.7723481384974</v>
      </c>
      <c r="AU147" s="22">
        <v>-143416.79794050686</v>
      </c>
      <c r="AV147" s="22">
        <v>-838.69472479828551</v>
      </c>
      <c r="AW147" s="22">
        <v>-46455.087647225366</v>
      </c>
      <c r="AX147" s="56">
        <v>-271.66717922354013</v>
      </c>
      <c r="AY147" s="30">
        <v>7.000000000000001E-23</v>
      </c>
      <c r="AZ147" s="22" t="s">
        <v>55</v>
      </c>
      <c r="BA147" s="23">
        <v>2</v>
      </c>
      <c r="BB147" s="24" t="s">
        <v>273</v>
      </c>
      <c r="BC147" s="1">
        <v>0</v>
      </c>
      <c r="BD147" s="125">
        <v>44861.463287037041</v>
      </c>
    </row>
    <row r="148" spans="1:56" x14ac:dyDescent="0.2">
      <c r="A148" s="336">
        <v>107</v>
      </c>
      <c r="B148" s="25">
        <v>75</v>
      </c>
      <c r="C148" s="91" t="s">
        <v>174</v>
      </c>
      <c r="D148" s="33" t="s">
        <v>175</v>
      </c>
      <c r="E148" s="33" t="s">
        <v>55</v>
      </c>
      <c r="F148" s="33" t="s">
        <v>60</v>
      </c>
      <c r="G148" s="33">
        <v>0</v>
      </c>
      <c r="H148" s="33" t="s">
        <v>381</v>
      </c>
      <c r="I148" s="71" t="s">
        <v>260</v>
      </c>
      <c r="J148" s="35" t="s">
        <v>261</v>
      </c>
      <c r="K148" s="35">
        <v>3</v>
      </c>
      <c r="L148" s="37">
        <v>1</v>
      </c>
      <c r="M148" s="37">
        <v>0</v>
      </c>
      <c r="N148" s="37">
        <v>160.5</v>
      </c>
      <c r="O148" s="31">
        <v>4104495.79</v>
      </c>
      <c r="P148" s="103">
        <v>25573.182492211839</v>
      </c>
      <c r="Q148" s="74">
        <v>4205863.2300000004</v>
      </c>
      <c r="R148" s="40">
        <v>26204.755327102805</v>
      </c>
      <c r="S148" s="30">
        <v>2581919.2599999998</v>
      </c>
      <c r="T148" s="22">
        <v>16086.724361370718</v>
      </c>
      <c r="U148" s="22">
        <v>2086452.35</v>
      </c>
      <c r="V148" s="22">
        <v>12999.703115264798</v>
      </c>
      <c r="W148" s="22">
        <v>180687.62</v>
      </c>
      <c r="X148" s="22">
        <v>1125.7795638629282</v>
      </c>
      <c r="Y148" s="22">
        <v>314779.28999999998</v>
      </c>
      <c r="Z148" s="22">
        <v>1961.2416822429905</v>
      </c>
      <c r="AA148" s="27">
        <v>496469.37</v>
      </c>
      <c r="AB148" s="37">
        <v>3093.267102803738</v>
      </c>
      <c r="AC148" s="30">
        <v>1127474.6000000001</v>
      </c>
      <c r="AD148" s="22">
        <v>7024.7638629283483</v>
      </c>
      <c r="AE148" s="22">
        <v>489178</v>
      </c>
      <c r="AF148" s="22">
        <v>3047.8380062305296</v>
      </c>
      <c r="AG148" s="22">
        <v>619577.59999999998</v>
      </c>
      <c r="AH148" s="22">
        <v>3860.2965732087223</v>
      </c>
      <c r="AI148" s="22">
        <v>18719</v>
      </c>
      <c r="AJ148" s="22">
        <v>116.62928348909658</v>
      </c>
      <c r="AK148" s="37">
        <v>-101367.44</v>
      </c>
      <c r="AL148" s="103">
        <v>-631.57283489096574</v>
      </c>
      <c r="AM148" s="30">
        <v>3875805.07</v>
      </c>
      <c r="AN148" s="22">
        <v>24148.318193146421</v>
      </c>
      <c r="AO148" s="22">
        <v>2856685.07</v>
      </c>
      <c r="AP148" s="22">
        <v>17798.660872274144</v>
      </c>
      <c r="AQ148" s="22">
        <v>993302</v>
      </c>
      <c r="AR148" s="22">
        <v>6188.797507788162</v>
      </c>
      <c r="AS148" s="22">
        <v>1019120</v>
      </c>
      <c r="AT148" s="22">
        <v>6349.657320872273</v>
      </c>
      <c r="AU148" s="22">
        <v>-254508.72</v>
      </c>
      <c r="AV148" s="22">
        <v>-1585.7241121495324</v>
      </c>
      <c r="AW148" s="22">
        <v>-228690.72</v>
      </c>
      <c r="AX148" s="56">
        <v>-1424.8642990654205</v>
      </c>
      <c r="AY148" s="30">
        <v>0</v>
      </c>
      <c r="AZ148" s="22" t="s">
        <v>62</v>
      </c>
      <c r="BA148" s="23">
        <v>4</v>
      </c>
      <c r="BB148" s="24" t="s">
        <v>273</v>
      </c>
      <c r="BC148" s="1">
        <v>0</v>
      </c>
      <c r="BD148" s="125">
        <v>44861.463287037041</v>
      </c>
    </row>
    <row r="149" spans="1:56" x14ac:dyDescent="0.2">
      <c r="A149" s="336">
        <v>109</v>
      </c>
      <c r="B149" s="25">
        <v>76</v>
      </c>
      <c r="C149" s="91" t="s">
        <v>176</v>
      </c>
      <c r="D149" s="33" t="s">
        <v>177</v>
      </c>
      <c r="E149" s="33" t="s">
        <v>55</v>
      </c>
      <c r="F149" s="33" t="s">
        <v>65</v>
      </c>
      <c r="G149" s="33">
        <v>0</v>
      </c>
      <c r="H149" s="33" t="s">
        <v>381</v>
      </c>
      <c r="I149" s="71" t="s">
        <v>262</v>
      </c>
      <c r="J149" s="35" t="s">
        <v>263</v>
      </c>
      <c r="K149" s="35">
        <v>1</v>
      </c>
      <c r="L149" s="37">
        <v>0.22785596265119054</v>
      </c>
      <c r="M149" s="37">
        <v>0</v>
      </c>
      <c r="N149" s="37">
        <v>39.5</v>
      </c>
      <c r="O149" s="31">
        <v>581479.43460379052</v>
      </c>
      <c r="P149" s="103">
        <v>14720.998344399761</v>
      </c>
      <c r="Q149" s="74">
        <v>558329.36677649349</v>
      </c>
      <c r="R149" s="40">
        <v>14134.92067788591</v>
      </c>
      <c r="S149" s="30">
        <v>361589.03842261119</v>
      </c>
      <c r="T149" s="22">
        <v>9154.1528714585093</v>
      </c>
      <c r="U149" s="22">
        <v>325656.8</v>
      </c>
      <c r="V149" s="22">
        <v>8244.4759493670899</v>
      </c>
      <c r="W149" s="22">
        <v>5063.95</v>
      </c>
      <c r="X149" s="22">
        <v>128.20126582278479</v>
      </c>
      <c r="Y149" s="22">
        <v>30868.288422611153</v>
      </c>
      <c r="Z149" s="22">
        <v>781.47565626863673</v>
      </c>
      <c r="AA149" s="27">
        <v>56451.257782841785</v>
      </c>
      <c r="AB149" s="37">
        <v>1429.1457666542224</v>
      </c>
      <c r="AC149" s="30">
        <v>140289.07057104053</v>
      </c>
      <c r="AD149" s="22">
        <v>3551.6220397731777</v>
      </c>
      <c r="AE149" s="22">
        <v>83919.351044433468</v>
      </c>
      <c r="AF149" s="22">
        <v>2124.5405327704675</v>
      </c>
      <c r="AG149" s="22">
        <v>41982.768724031434</v>
      </c>
      <c r="AH149" s="22">
        <v>1062.8549044058591</v>
      </c>
      <c r="AI149" s="22">
        <v>14386.950802575626</v>
      </c>
      <c r="AJ149" s="22">
        <v>364.22660259685131</v>
      </c>
      <c r="AK149" s="37">
        <v>23150.067827297014</v>
      </c>
      <c r="AL149" s="103">
        <v>586.0776665138485</v>
      </c>
      <c r="AM149" s="30">
        <v>555731.00902784104</v>
      </c>
      <c r="AN149" s="22">
        <v>14069.139469059264</v>
      </c>
      <c r="AO149" s="22">
        <v>572165.57604598347</v>
      </c>
      <c r="AP149" s="22">
        <v>14485.20445686034</v>
      </c>
      <c r="AQ149" s="22">
        <v>-17251.567357824526</v>
      </c>
      <c r="AR149" s="22">
        <v>-436.74854070441842</v>
      </c>
      <c r="AS149" s="22">
        <v>-16434.567018142421</v>
      </c>
      <c r="AT149" s="22">
        <v>-416.06498780107387</v>
      </c>
      <c r="AU149" s="22">
        <v>-26565.425915631604</v>
      </c>
      <c r="AV149" s="22">
        <v>-672.542428243838</v>
      </c>
      <c r="AW149" s="22">
        <v>-25748.425575949499</v>
      </c>
      <c r="AX149" s="56">
        <v>-651.85887534049346</v>
      </c>
      <c r="AY149" s="30">
        <v>-6.0000000000000001E-23</v>
      </c>
      <c r="AZ149" s="22" t="s">
        <v>55</v>
      </c>
      <c r="BA149" s="23">
        <v>4</v>
      </c>
      <c r="BB149" s="24" t="s">
        <v>273</v>
      </c>
      <c r="BC149" s="1">
        <v>0</v>
      </c>
      <c r="BD149" s="125">
        <v>44861.463287037041</v>
      </c>
    </row>
    <row r="150" spans="1:56" x14ac:dyDescent="0.2">
      <c r="A150" s="336">
        <v>109</v>
      </c>
      <c r="B150" s="25">
        <v>76</v>
      </c>
      <c r="C150" s="91" t="s">
        <v>176</v>
      </c>
      <c r="D150" s="33" t="s">
        <v>177</v>
      </c>
      <c r="E150" s="33" t="s">
        <v>55</v>
      </c>
      <c r="F150" s="33" t="s">
        <v>65</v>
      </c>
      <c r="G150" s="33">
        <v>0</v>
      </c>
      <c r="H150" s="33" t="s">
        <v>381</v>
      </c>
      <c r="I150" s="71" t="s">
        <v>264</v>
      </c>
      <c r="J150" s="35" t="s">
        <v>265</v>
      </c>
      <c r="K150" s="35">
        <v>2</v>
      </c>
      <c r="L150" s="37">
        <v>0.77214403734880943</v>
      </c>
      <c r="M150" s="37">
        <v>0</v>
      </c>
      <c r="N150" s="37">
        <v>108</v>
      </c>
      <c r="O150" s="31">
        <v>1970481.1453962096</v>
      </c>
      <c r="P150" s="103">
        <v>18245.195790705646</v>
      </c>
      <c r="Q150" s="74">
        <v>1892031.6432235064</v>
      </c>
      <c r="R150" s="40">
        <v>17518.811511328764</v>
      </c>
      <c r="S150" s="30">
        <v>1214988.1215773888</v>
      </c>
      <c r="T150" s="22">
        <v>11249.890014605453</v>
      </c>
      <c r="U150" s="22">
        <v>1041695.4</v>
      </c>
      <c r="V150" s="22">
        <v>9645.3277777777785</v>
      </c>
      <c r="W150" s="22">
        <v>40567.910000000003</v>
      </c>
      <c r="X150" s="22">
        <v>375.62879629629623</v>
      </c>
      <c r="Y150" s="22">
        <v>132724.81157738884</v>
      </c>
      <c r="Z150" s="22">
        <v>1228.933440531378</v>
      </c>
      <c r="AA150" s="27">
        <v>201640.69221715824</v>
      </c>
      <c r="AB150" s="37">
        <v>1867.0434464551686</v>
      </c>
      <c r="AC150" s="30">
        <v>475402.82942895952</v>
      </c>
      <c r="AD150" s="22">
        <v>4401.8780502681429</v>
      </c>
      <c r="AE150" s="22">
        <v>284380.64895556658</v>
      </c>
      <c r="AF150" s="22">
        <v>2633.1541569959859</v>
      </c>
      <c r="AG150" s="22">
        <v>142268.58127596858</v>
      </c>
      <c r="AH150" s="22">
        <v>1317.3016784811905</v>
      </c>
      <c r="AI150" s="22">
        <v>48753.599197424373</v>
      </c>
      <c r="AJ150" s="22">
        <v>451.42221479096634</v>
      </c>
      <c r="AK150" s="37">
        <v>78449.502172702982</v>
      </c>
      <c r="AL150" s="103">
        <v>726.38427937687948</v>
      </c>
      <c r="AM150" s="30">
        <v>1883226.490972159</v>
      </c>
      <c r="AN150" s="22">
        <v>17437.282323816289</v>
      </c>
      <c r="AO150" s="22">
        <v>1938918.9239540165</v>
      </c>
      <c r="AP150" s="22">
        <v>17952.952999574227</v>
      </c>
      <c r="AQ150" s="22">
        <v>-58461.03264217548</v>
      </c>
      <c r="AR150" s="22">
        <v>-541.30585779792102</v>
      </c>
      <c r="AS150" s="22">
        <v>-55692.432981857579</v>
      </c>
      <c r="AT150" s="22">
        <v>-515.67067575794056</v>
      </c>
      <c r="AU150" s="22">
        <v>-90023.254084368411</v>
      </c>
      <c r="AV150" s="22">
        <v>-833.54864892933688</v>
      </c>
      <c r="AW150" s="22">
        <v>-87254.654424050503</v>
      </c>
      <c r="AX150" s="56">
        <v>-807.91346688935653</v>
      </c>
      <c r="AY150" s="30">
        <v>1.3E-22</v>
      </c>
      <c r="AZ150" s="22" t="s">
        <v>55</v>
      </c>
      <c r="BA150" s="23">
        <v>3</v>
      </c>
      <c r="BB150" s="24" t="s">
        <v>273</v>
      </c>
      <c r="BC150" s="1">
        <v>0</v>
      </c>
      <c r="BD150" s="125">
        <v>44861.463287037041</v>
      </c>
    </row>
    <row r="151" spans="1:56" x14ac:dyDescent="0.2">
      <c r="A151" s="336">
        <v>111</v>
      </c>
      <c r="B151" s="25">
        <v>77</v>
      </c>
      <c r="C151" s="91" t="s">
        <v>178</v>
      </c>
      <c r="D151" s="33" t="s">
        <v>179</v>
      </c>
      <c r="E151" s="33" t="s">
        <v>55</v>
      </c>
      <c r="F151" s="33" t="s">
        <v>65</v>
      </c>
      <c r="G151" s="33">
        <v>0</v>
      </c>
      <c r="H151" s="33" t="s">
        <v>381</v>
      </c>
      <c r="I151" s="71" t="s">
        <v>262</v>
      </c>
      <c r="J151" s="35" t="s">
        <v>263</v>
      </c>
      <c r="K151" s="35">
        <v>1</v>
      </c>
      <c r="L151" s="37">
        <v>0.238726875353304</v>
      </c>
      <c r="M151" s="37">
        <v>0</v>
      </c>
      <c r="N151" s="37">
        <v>246.5</v>
      </c>
      <c r="O151" s="31">
        <v>3079361.2315035402</v>
      </c>
      <c r="P151" s="103">
        <v>12492.33765315838</v>
      </c>
      <c r="Q151" s="74">
        <v>3151730.6320425244</v>
      </c>
      <c r="R151" s="40">
        <v>12785.925484959531</v>
      </c>
      <c r="S151" s="30">
        <v>2307397.4802995156</v>
      </c>
      <c r="T151" s="22">
        <v>9360.6388653124377</v>
      </c>
      <c r="U151" s="22">
        <v>2200794.2641355707</v>
      </c>
      <c r="V151" s="22">
        <v>8928.1714569394353</v>
      </c>
      <c r="W151" s="22">
        <v>39114.39</v>
      </c>
      <c r="X151" s="22">
        <v>158.67906693711967</v>
      </c>
      <c r="Y151" s="22">
        <v>67488.826163945036</v>
      </c>
      <c r="Z151" s="22">
        <v>273.7883414358825</v>
      </c>
      <c r="AA151" s="27">
        <v>312783.32052411017</v>
      </c>
      <c r="AB151" s="37">
        <v>1268.8978520247874</v>
      </c>
      <c r="AC151" s="30">
        <v>531549.83121889876</v>
      </c>
      <c r="AD151" s="22">
        <v>2156.3887676223071</v>
      </c>
      <c r="AE151" s="22">
        <v>187799.31877955873</v>
      </c>
      <c r="AF151" s="22">
        <v>761.86336218887914</v>
      </c>
      <c r="AG151" s="22">
        <v>322327.53505906009</v>
      </c>
      <c r="AH151" s="22">
        <v>1307.6167750874647</v>
      </c>
      <c r="AI151" s="22">
        <v>21422.97738027995</v>
      </c>
      <c r="AJ151" s="22">
        <v>86.908630345963289</v>
      </c>
      <c r="AK151" s="37">
        <v>-72369.400538984395</v>
      </c>
      <c r="AL151" s="103">
        <v>-293.5878318011537</v>
      </c>
      <c r="AM151" s="30">
        <v>3138190.8410202488</v>
      </c>
      <c r="AN151" s="22">
        <v>12730.997326654153</v>
      </c>
      <c r="AO151" s="22">
        <v>3138190.8410202488</v>
      </c>
      <c r="AP151" s="22">
        <v>12730.997326654153</v>
      </c>
      <c r="AQ151" s="22">
        <v>0</v>
      </c>
      <c r="AR151" s="22">
        <v>0</v>
      </c>
      <c r="AS151" s="22">
        <v>0</v>
      </c>
      <c r="AT151" s="22">
        <v>0</v>
      </c>
      <c r="AU151" s="22">
        <v>58829.609516708668</v>
      </c>
      <c r="AV151" s="22">
        <v>238.65967349577554</v>
      </c>
      <c r="AW151" s="22">
        <v>58829.609516708675</v>
      </c>
      <c r="AX151" s="56">
        <v>238.65967349577554</v>
      </c>
      <c r="AY151" s="30">
        <v>-1.7E-23</v>
      </c>
      <c r="AZ151" s="22" t="s">
        <v>55</v>
      </c>
      <c r="BA151" s="23">
        <v>3</v>
      </c>
      <c r="BB151" s="24" t="s">
        <v>273</v>
      </c>
      <c r="BC151" s="1">
        <v>0</v>
      </c>
      <c r="BD151" s="125">
        <v>44861.463287037041</v>
      </c>
    </row>
    <row r="152" spans="1:56" x14ac:dyDescent="0.2">
      <c r="A152" s="336">
        <v>111</v>
      </c>
      <c r="B152" s="25">
        <v>77</v>
      </c>
      <c r="C152" s="91" t="s">
        <v>178</v>
      </c>
      <c r="D152" s="33" t="s">
        <v>179</v>
      </c>
      <c r="E152" s="33" t="s">
        <v>55</v>
      </c>
      <c r="F152" s="33" t="s">
        <v>65</v>
      </c>
      <c r="G152" s="33">
        <v>0</v>
      </c>
      <c r="H152" s="33" t="s">
        <v>381</v>
      </c>
      <c r="I152" s="71" t="s">
        <v>264</v>
      </c>
      <c r="J152" s="35" t="s">
        <v>265</v>
      </c>
      <c r="K152" s="35">
        <v>2</v>
      </c>
      <c r="L152" s="37">
        <v>0.76127312464669605</v>
      </c>
      <c r="M152" s="37">
        <v>0</v>
      </c>
      <c r="N152" s="37">
        <v>595</v>
      </c>
      <c r="O152" s="31">
        <v>9819736.2284964602</v>
      </c>
      <c r="P152" s="103">
        <v>16503.75836722094</v>
      </c>
      <c r="Q152" s="74">
        <v>10024210.097957475</v>
      </c>
      <c r="R152" s="40">
        <v>16847.411929340295</v>
      </c>
      <c r="S152" s="30">
        <v>7311891.699700485</v>
      </c>
      <c r="T152" s="22">
        <v>12288.893612941991</v>
      </c>
      <c r="U152" s="22">
        <v>6642715.935864429</v>
      </c>
      <c r="V152" s="22">
        <v>11164.228463637697</v>
      </c>
      <c r="W152" s="22">
        <v>185979.14</v>
      </c>
      <c r="X152" s="22">
        <v>312.56998319327727</v>
      </c>
      <c r="Y152" s="22">
        <v>483196.62383605499</v>
      </c>
      <c r="Z152" s="22">
        <v>812.09516611101662</v>
      </c>
      <c r="AA152" s="27">
        <v>1017265.8394758899</v>
      </c>
      <c r="AB152" s="37">
        <v>1709.6904865141005</v>
      </c>
      <c r="AC152" s="30">
        <v>1695052.5587811014</v>
      </c>
      <c r="AD152" s="22">
        <v>2848.8278298842038</v>
      </c>
      <c r="AE152" s="22">
        <v>598870.88122044131</v>
      </c>
      <c r="AF152" s="22">
        <v>1006.5056827234307</v>
      </c>
      <c r="AG152" s="22">
        <v>1027866.2149409398</v>
      </c>
      <c r="AH152" s="22">
        <v>1727.5062435982181</v>
      </c>
      <c r="AI152" s="22">
        <v>68315.462619720056</v>
      </c>
      <c r="AJ152" s="22">
        <v>114.81590356255469</v>
      </c>
      <c r="AK152" s="37">
        <v>-204473.86946101562</v>
      </c>
      <c r="AL152" s="103">
        <v>-343.65356211935398</v>
      </c>
      <c r="AM152" s="30">
        <v>10007337.22897975</v>
      </c>
      <c r="AN152" s="22">
        <v>16819.054166352522</v>
      </c>
      <c r="AO152" s="22">
        <v>10007337.22897975</v>
      </c>
      <c r="AP152" s="22">
        <v>16819.054166352522</v>
      </c>
      <c r="AQ152" s="22">
        <v>0</v>
      </c>
      <c r="AR152" s="22">
        <v>0</v>
      </c>
      <c r="AS152" s="22">
        <v>0</v>
      </c>
      <c r="AT152" s="22">
        <v>0</v>
      </c>
      <c r="AU152" s="22">
        <v>187601.00048329134</v>
      </c>
      <c r="AV152" s="22">
        <v>315.29579913158204</v>
      </c>
      <c r="AW152" s="22">
        <v>187601.00048329131</v>
      </c>
      <c r="AX152" s="56">
        <v>315.29579913158204</v>
      </c>
      <c r="AY152" s="30">
        <v>-5.8000000000000003E-22</v>
      </c>
      <c r="AZ152" s="22" t="s">
        <v>55</v>
      </c>
      <c r="BA152" s="23">
        <v>2</v>
      </c>
      <c r="BB152" s="24" t="s">
        <v>273</v>
      </c>
      <c r="BC152" s="1">
        <v>0</v>
      </c>
      <c r="BD152" s="125">
        <v>44861.463287037041</v>
      </c>
    </row>
    <row r="153" spans="1:56" x14ac:dyDescent="0.2">
      <c r="A153" s="336">
        <v>110</v>
      </c>
      <c r="B153" s="25">
        <v>78</v>
      </c>
      <c r="C153" s="91" t="s">
        <v>180</v>
      </c>
      <c r="D153" s="33" t="s">
        <v>181</v>
      </c>
      <c r="E153" s="33" t="s">
        <v>55</v>
      </c>
      <c r="F153" s="33" t="s">
        <v>60</v>
      </c>
      <c r="G153" s="33">
        <v>0</v>
      </c>
      <c r="H153" s="33" t="s">
        <v>381</v>
      </c>
      <c r="I153" s="71" t="s">
        <v>260</v>
      </c>
      <c r="J153" s="35" t="s">
        <v>261</v>
      </c>
      <c r="K153" s="35">
        <v>3</v>
      </c>
      <c r="L153" s="37">
        <v>1</v>
      </c>
      <c r="M153" s="37">
        <v>0</v>
      </c>
      <c r="N153" s="37">
        <v>308.5</v>
      </c>
      <c r="O153" s="31">
        <v>7366439.0499999998</v>
      </c>
      <c r="P153" s="103">
        <v>23878.246515397081</v>
      </c>
      <c r="Q153" s="74">
        <v>7737496</v>
      </c>
      <c r="R153" s="40">
        <v>25081.024311183144</v>
      </c>
      <c r="S153" s="30">
        <v>5012631.4400000004</v>
      </c>
      <c r="T153" s="22">
        <v>16248.400129659643</v>
      </c>
      <c r="U153" s="22">
        <v>4300698.34</v>
      </c>
      <c r="V153" s="22">
        <v>13940.675332252837</v>
      </c>
      <c r="W153" s="22">
        <v>166107.35</v>
      </c>
      <c r="X153" s="22">
        <v>538.43549432739053</v>
      </c>
      <c r="Y153" s="22">
        <v>545825.75</v>
      </c>
      <c r="Z153" s="22">
        <v>1769.2893030794164</v>
      </c>
      <c r="AA153" s="27">
        <v>768958.74</v>
      </c>
      <c r="AB153" s="37">
        <v>2492.5729011345215</v>
      </c>
      <c r="AC153" s="30">
        <v>1955905.82</v>
      </c>
      <c r="AD153" s="22">
        <v>6340.0512803889787</v>
      </c>
      <c r="AE153" s="22">
        <v>1097040.3</v>
      </c>
      <c r="AF153" s="22">
        <v>3556.0463533225279</v>
      </c>
      <c r="AG153" s="22">
        <v>777065.52</v>
      </c>
      <c r="AH153" s="22">
        <v>2518.8509562398699</v>
      </c>
      <c r="AI153" s="22">
        <v>81800</v>
      </c>
      <c r="AJ153" s="22">
        <v>265.15397082658018</v>
      </c>
      <c r="AK153" s="37">
        <v>-371056.95</v>
      </c>
      <c r="AL153" s="103">
        <v>-1202.7777957860615</v>
      </c>
      <c r="AM153" s="30">
        <v>7575921.0999999996</v>
      </c>
      <c r="AN153" s="22">
        <v>24557.280713128039</v>
      </c>
      <c r="AO153" s="22">
        <v>7575921.0999999996</v>
      </c>
      <c r="AP153" s="22">
        <v>24557.280713128039</v>
      </c>
      <c r="AQ153" s="22">
        <v>0</v>
      </c>
      <c r="AR153" s="22">
        <v>0</v>
      </c>
      <c r="AS153" s="22">
        <v>0</v>
      </c>
      <c r="AT153" s="22">
        <v>0</v>
      </c>
      <c r="AU153" s="22">
        <v>209482.05</v>
      </c>
      <c r="AV153" s="22">
        <v>679.03419773095618</v>
      </c>
      <c r="AW153" s="22">
        <v>209482.05</v>
      </c>
      <c r="AX153" s="56">
        <v>679.03419773095618</v>
      </c>
      <c r="AY153" s="30">
        <v>0</v>
      </c>
      <c r="AZ153" s="22" t="s">
        <v>62</v>
      </c>
      <c r="BA153" s="23">
        <v>4</v>
      </c>
      <c r="BB153" s="24" t="s">
        <v>273</v>
      </c>
      <c r="BC153" s="1">
        <v>0</v>
      </c>
      <c r="BD153" s="125">
        <v>44861.463287037041</v>
      </c>
    </row>
    <row r="154" spans="1:56" x14ac:dyDescent="0.2">
      <c r="A154" s="336">
        <v>112</v>
      </c>
      <c r="B154" s="25">
        <v>79</v>
      </c>
      <c r="C154" s="91" t="s">
        <v>182</v>
      </c>
      <c r="D154" s="33" t="s">
        <v>183</v>
      </c>
      <c r="E154" s="33" t="s">
        <v>78</v>
      </c>
      <c r="F154" s="33" t="s">
        <v>65</v>
      </c>
      <c r="G154" s="33">
        <v>0</v>
      </c>
      <c r="H154" s="33" t="s">
        <v>381</v>
      </c>
      <c r="I154" s="71" t="s">
        <v>262</v>
      </c>
      <c r="J154" s="35" t="s">
        <v>263</v>
      </c>
      <c r="K154" s="35">
        <v>1</v>
      </c>
      <c r="L154" s="37">
        <v>0.18989332541336723</v>
      </c>
      <c r="M154" s="37">
        <v>0</v>
      </c>
      <c r="N154" s="37">
        <v>18</v>
      </c>
      <c r="O154" s="31">
        <v>311112.32975389849</v>
      </c>
      <c r="P154" s="103">
        <v>17284.018319661027</v>
      </c>
      <c r="Q154" s="74">
        <v>335023.62133261957</v>
      </c>
      <c r="R154" s="40">
        <v>18612.423407367751</v>
      </c>
      <c r="S154" s="30">
        <v>185182.53345064234</v>
      </c>
      <c r="T154" s="22">
        <v>10287.918525035686</v>
      </c>
      <c r="U154" s="22">
        <v>179991.65</v>
      </c>
      <c r="V154" s="22">
        <v>9999.5361111111106</v>
      </c>
      <c r="W154" s="22">
        <v>1558.33</v>
      </c>
      <c r="X154" s="22">
        <v>86.573888888888888</v>
      </c>
      <c r="Y154" s="22">
        <v>3632.5534506423328</v>
      </c>
      <c r="Z154" s="22">
        <v>201.80852503568516</v>
      </c>
      <c r="AA154" s="27">
        <v>57886.952191549586</v>
      </c>
      <c r="AB154" s="37">
        <v>3215.9417884194208</v>
      </c>
      <c r="AC154" s="30">
        <v>91954.135690427618</v>
      </c>
      <c r="AD154" s="22">
        <v>5108.5630939126449</v>
      </c>
      <c r="AE154" s="22">
        <v>22917.067094854268</v>
      </c>
      <c r="AF154" s="22">
        <v>1273.1703941585704</v>
      </c>
      <c r="AG154" s="22">
        <v>69037.06859557335</v>
      </c>
      <c r="AH154" s="22">
        <v>3835.3926997540739</v>
      </c>
      <c r="AI154" s="22">
        <v>0</v>
      </c>
      <c r="AJ154" s="22">
        <v>0</v>
      </c>
      <c r="AK154" s="37">
        <v>-23911.291578721037</v>
      </c>
      <c r="AL154" s="103">
        <v>-1328.4050877067239</v>
      </c>
      <c r="AM154" s="30">
        <v>449934.51751971262</v>
      </c>
      <c r="AN154" s="22">
        <v>24996.362084428478</v>
      </c>
      <c r="AO154" s="22">
        <v>558968.41657218686</v>
      </c>
      <c r="AP154" s="22">
        <v>31053.800920677044</v>
      </c>
      <c r="AQ154" s="22">
        <v>-109033.97500980443</v>
      </c>
      <c r="AR154" s="22">
        <v>-6057.4430561002455</v>
      </c>
      <c r="AS154" s="22">
        <v>-109033.89905247427</v>
      </c>
      <c r="AT154" s="22">
        <v>-6057.4388362485688</v>
      </c>
      <c r="AU154" s="22">
        <v>138822.1118084839</v>
      </c>
      <c r="AV154" s="22">
        <v>7712.3395449157715</v>
      </c>
      <c r="AW154" s="22">
        <v>138822.1877658141</v>
      </c>
      <c r="AX154" s="56">
        <v>7712.3437647674473</v>
      </c>
      <c r="AY154" s="30">
        <v>3E-23</v>
      </c>
      <c r="AZ154" s="22" t="s">
        <v>55</v>
      </c>
      <c r="BA154" s="23">
        <v>5</v>
      </c>
      <c r="BB154" s="24" t="s">
        <v>273</v>
      </c>
      <c r="BC154" s="1">
        <v>1</v>
      </c>
      <c r="BD154" s="125">
        <v>44861.463287037041</v>
      </c>
    </row>
    <row r="155" spans="1:56" x14ac:dyDescent="0.2">
      <c r="A155" s="336">
        <v>112</v>
      </c>
      <c r="B155" s="25">
        <v>79</v>
      </c>
      <c r="C155" s="91" t="s">
        <v>182</v>
      </c>
      <c r="D155" s="33" t="s">
        <v>183</v>
      </c>
      <c r="E155" s="33" t="s">
        <v>78</v>
      </c>
      <c r="F155" s="33" t="s">
        <v>65</v>
      </c>
      <c r="G155" s="33">
        <v>0</v>
      </c>
      <c r="H155" s="33" t="s">
        <v>381</v>
      </c>
      <c r="I155" s="71" t="s">
        <v>264</v>
      </c>
      <c r="J155" s="35" t="s">
        <v>265</v>
      </c>
      <c r="K155" s="35">
        <v>2</v>
      </c>
      <c r="L155" s="37">
        <v>0.81010667458663277</v>
      </c>
      <c r="M155" s="37">
        <v>0</v>
      </c>
      <c r="N155" s="37">
        <v>54</v>
      </c>
      <c r="O155" s="31">
        <v>1327240.8302461016</v>
      </c>
      <c r="P155" s="103">
        <v>24578.533893446322</v>
      </c>
      <c r="Q155" s="74">
        <v>1429249.1386673804</v>
      </c>
      <c r="R155" s="40">
        <v>26467.576641988526</v>
      </c>
      <c r="S155" s="30">
        <v>787445.04654935782</v>
      </c>
      <c r="T155" s="22">
        <v>14582.315676839957</v>
      </c>
      <c r="U155" s="22">
        <v>662896.55000000005</v>
      </c>
      <c r="V155" s="22">
        <v>12275.862037037037</v>
      </c>
      <c r="W155" s="22">
        <v>23342.57</v>
      </c>
      <c r="X155" s="22">
        <v>432.26981481481477</v>
      </c>
      <c r="Y155" s="22">
        <v>101205.92654935768</v>
      </c>
      <c r="Z155" s="22">
        <v>1874.183824988105</v>
      </c>
      <c r="AA155" s="27">
        <v>249517.21780845046</v>
      </c>
      <c r="AB155" s="37">
        <v>4620.6892186750074</v>
      </c>
      <c r="AC155" s="30">
        <v>392286.87430957239</v>
      </c>
      <c r="AD155" s="22">
        <v>7264.5717464735626</v>
      </c>
      <c r="AE155" s="22">
        <v>97766.83290514574</v>
      </c>
      <c r="AF155" s="22">
        <v>1810.4969056508471</v>
      </c>
      <c r="AG155" s="22">
        <v>294520.04140442668</v>
      </c>
      <c r="AH155" s="22">
        <v>5454.0748408227155</v>
      </c>
      <c r="AI155" s="22">
        <v>0</v>
      </c>
      <c r="AJ155" s="22">
        <v>0</v>
      </c>
      <c r="AK155" s="37">
        <v>-102008.30842127898</v>
      </c>
      <c r="AL155" s="103">
        <v>-1889.0427485422028</v>
      </c>
      <c r="AM155" s="30">
        <v>1919472.1824802875</v>
      </c>
      <c r="AN155" s="22">
        <v>35545.781157042358</v>
      </c>
      <c r="AO155" s="22">
        <v>2384623.2834278131</v>
      </c>
      <c r="AP155" s="22">
        <v>44159.690433848395</v>
      </c>
      <c r="AQ155" s="22">
        <v>-465151.42499019566</v>
      </c>
      <c r="AR155" s="22">
        <v>-8613.9152775962139</v>
      </c>
      <c r="AS155" s="22">
        <v>-465151.10094752582</v>
      </c>
      <c r="AT155" s="22">
        <v>-8613.9092768060327</v>
      </c>
      <c r="AU155" s="22">
        <v>592231.02819151618</v>
      </c>
      <c r="AV155" s="22">
        <v>10967.241262805854</v>
      </c>
      <c r="AW155" s="22">
        <v>592231.35223418602</v>
      </c>
      <c r="AX155" s="56">
        <v>10967.247263596037</v>
      </c>
      <c r="AY155" s="30">
        <v>2.0000000000000002E-23</v>
      </c>
      <c r="AZ155" s="22" t="s">
        <v>55</v>
      </c>
      <c r="BA155" s="23">
        <v>5</v>
      </c>
      <c r="BB155" s="24" t="s">
        <v>273</v>
      </c>
      <c r="BC155" s="1">
        <v>1</v>
      </c>
      <c r="BD155" s="125">
        <v>44861.463287037041</v>
      </c>
    </row>
    <row r="156" spans="1:56" x14ac:dyDescent="0.2">
      <c r="A156" s="336">
        <v>113</v>
      </c>
      <c r="B156" s="25">
        <v>80</v>
      </c>
      <c r="C156" s="91" t="s">
        <v>184</v>
      </c>
      <c r="D156" s="33" t="s">
        <v>185</v>
      </c>
      <c r="E156" s="33" t="s">
        <v>78</v>
      </c>
      <c r="F156" s="33" t="s">
        <v>65</v>
      </c>
      <c r="G156" s="33">
        <v>0</v>
      </c>
      <c r="H156" s="33" t="s">
        <v>381</v>
      </c>
      <c r="I156" s="71" t="s">
        <v>262</v>
      </c>
      <c r="J156" s="35" t="s">
        <v>263</v>
      </c>
      <c r="K156" s="35">
        <v>1</v>
      </c>
      <c r="L156" s="37">
        <v>0.23394322296485984</v>
      </c>
      <c r="M156" s="37">
        <v>0</v>
      </c>
      <c r="N156" s="37">
        <v>39.5</v>
      </c>
      <c r="O156" s="31">
        <v>446347.6934342563</v>
      </c>
      <c r="P156" s="103">
        <v>11299.94160593054</v>
      </c>
      <c r="Q156" s="74">
        <v>457701.64817724866</v>
      </c>
      <c r="R156" s="40">
        <v>11587.383498158193</v>
      </c>
      <c r="S156" s="30">
        <v>294014.82905111386</v>
      </c>
      <c r="T156" s="22">
        <v>7443.4133936990829</v>
      </c>
      <c r="U156" s="22">
        <v>284985.95687702147</v>
      </c>
      <c r="V156" s="22">
        <v>7214.8343513169975</v>
      </c>
      <c r="W156" s="22">
        <v>4500</v>
      </c>
      <c r="X156" s="22">
        <v>113.92405063291139</v>
      </c>
      <c r="Y156" s="22">
        <v>4528.8721740923766</v>
      </c>
      <c r="Z156" s="22">
        <v>114.65499174917409</v>
      </c>
      <c r="AA156" s="27">
        <v>52094.053620435319</v>
      </c>
      <c r="AB156" s="37">
        <v>1318.8368005173495</v>
      </c>
      <c r="AC156" s="30">
        <v>111592.76550569957</v>
      </c>
      <c r="AD156" s="22">
        <v>2825.1333039417605</v>
      </c>
      <c r="AE156" s="22">
        <v>71820.569450211973</v>
      </c>
      <c r="AF156" s="22">
        <v>1818.242264562328</v>
      </c>
      <c r="AG156" s="22">
        <v>39772.196055487591</v>
      </c>
      <c r="AH156" s="22">
        <v>1006.8910393794328</v>
      </c>
      <c r="AI156" s="22">
        <v>0</v>
      </c>
      <c r="AJ156" s="22">
        <v>0</v>
      </c>
      <c r="AK156" s="37">
        <v>-11353.954742992395</v>
      </c>
      <c r="AL156" s="103">
        <v>-287.44189222765556</v>
      </c>
      <c r="AM156" s="30">
        <v>471334.86261351092</v>
      </c>
      <c r="AN156" s="22">
        <v>11932.528167430655</v>
      </c>
      <c r="AO156" s="22">
        <v>332075.48027921881</v>
      </c>
      <c r="AP156" s="22">
        <v>8406.9741842840194</v>
      </c>
      <c r="AQ156" s="22">
        <v>139191.45691950427</v>
      </c>
      <c r="AR156" s="22">
        <v>3523.8343523925128</v>
      </c>
      <c r="AS156" s="22">
        <v>139259.38233429214</v>
      </c>
      <c r="AT156" s="22">
        <v>3525.5539831466353</v>
      </c>
      <c r="AU156" s="22">
        <v>24919.243764466744</v>
      </c>
      <c r="AV156" s="22">
        <v>630.8669307459935</v>
      </c>
      <c r="AW156" s="22">
        <v>24987.169179254593</v>
      </c>
      <c r="AX156" s="56">
        <v>632.58656150011632</v>
      </c>
      <c r="AY156" s="30">
        <v>-4.7999999999999999E-23</v>
      </c>
      <c r="AZ156" s="22" t="s">
        <v>55</v>
      </c>
      <c r="BA156" s="23">
        <v>2</v>
      </c>
      <c r="BB156" s="24" t="s">
        <v>273</v>
      </c>
      <c r="BC156" s="1">
        <v>0</v>
      </c>
      <c r="BD156" s="125">
        <v>44861.463287037041</v>
      </c>
    </row>
    <row r="157" spans="1:56" x14ac:dyDescent="0.2">
      <c r="A157" s="336">
        <v>113</v>
      </c>
      <c r="B157" s="25">
        <v>80</v>
      </c>
      <c r="C157" s="91" t="s">
        <v>184</v>
      </c>
      <c r="D157" s="33" t="s">
        <v>185</v>
      </c>
      <c r="E157" s="33" t="s">
        <v>78</v>
      </c>
      <c r="F157" s="33" t="s">
        <v>65</v>
      </c>
      <c r="G157" s="33">
        <v>0</v>
      </c>
      <c r="H157" s="33" t="s">
        <v>381</v>
      </c>
      <c r="I157" s="71" t="s">
        <v>264</v>
      </c>
      <c r="J157" s="35" t="s">
        <v>265</v>
      </c>
      <c r="K157" s="35">
        <v>2</v>
      </c>
      <c r="L157" s="37">
        <v>0.76605677703514019</v>
      </c>
      <c r="M157" s="37">
        <v>0</v>
      </c>
      <c r="N157" s="37">
        <v>85.5</v>
      </c>
      <c r="O157" s="31">
        <v>1461584.0165657436</v>
      </c>
      <c r="P157" s="103">
        <v>17094.549901353726</v>
      </c>
      <c r="Q157" s="74">
        <v>1498763.0118227515</v>
      </c>
      <c r="R157" s="40">
        <v>17529.39195114329</v>
      </c>
      <c r="S157" s="30">
        <v>958137.06094888621</v>
      </c>
      <c r="T157" s="22">
        <v>11206.281414606858</v>
      </c>
      <c r="U157" s="22">
        <v>806741.39312297862</v>
      </c>
      <c r="V157" s="22">
        <v>9435.5718493915629</v>
      </c>
      <c r="W157" s="22">
        <v>35096.410000000003</v>
      </c>
      <c r="X157" s="22">
        <v>410.48432748538011</v>
      </c>
      <c r="Y157" s="22">
        <v>116299.25782590763</v>
      </c>
      <c r="Z157" s="22">
        <v>1360.2252377299135</v>
      </c>
      <c r="AA157" s="27">
        <v>175210.8163795647</v>
      </c>
      <c r="AB157" s="37">
        <v>2049.2493143808733</v>
      </c>
      <c r="AC157" s="30">
        <v>365415.13449430047</v>
      </c>
      <c r="AD157" s="22">
        <v>4273.8612221555604</v>
      </c>
      <c r="AE157" s="22">
        <v>235179.43054978806</v>
      </c>
      <c r="AF157" s="22">
        <v>2750.6366146174037</v>
      </c>
      <c r="AG157" s="22">
        <v>130235.70394451241</v>
      </c>
      <c r="AH157" s="22">
        <v>1523.2246075381568</v>
      </c>
      <c r="AI157" s="22">
        <v>0</v>
      </c>
      <c r="AJ157" s="22">
        <v>0</v>
      </c>
      <c r="AK157" s="37">
        <v>-37178.995257007606</v>
      </c>
      <c r="AL157" s="103">
        <v>-434.84204978956268</v>
      </c>
      <c r="AM157" s="30">
        <v>1543405.5373864891</v>
      </c>
      <c r="AN157" s="22">
        <v>18051.526753058351</v>
      </c>
      <c r="AO157" s="22">
        <v>1087394.9197207813</v>
      </c>
      <c r="AP157" s="22">
        <v>12718.069236500365</v>
      </c>
      <c r="AQ157" s="22">
        <v>455788.19308049575</v>
      </c>
      <c r="AR157" s="22">
        <v>5330.8560594210021</v>
      </c>
      <c r="AS157" s="22">
        <v>456010.61766570789</v>
      </c>
      <c r="AT157" s="22">
        <v>5333.4575165579863</v>
      </c>
      <c r="AU157" s="22">
        <v>81599.096235533259</v>
      </c>
      <c r="AV157" s="22">
        <v>954.37539456764034</v>
      </c>
      <c r="AW157" s="22">
        <v>81821.520820745412</v>
      </c>
      <c r="AX157" s="56">
        <v>956.97685170462455</v>
      </c>
      <c r="AY157" s="30">
        <v>6.0000000000000001E-23</v>
      </c>
      <c r="AZ157" s="22" t="s">
        <v>55</v>
      </c>
      <c r="BA157" s="23">
        <v>3</v>
      </c>
      <c r="BB157" s="24" t="s">
        <v>273</v>
      </c>
      <c r="BC157" s="1">
        <v>0</v>
      </c>
      <c r="BD157" s="125">
        <v>44861.463287037041</v>
      </c>
    </row>
    <row r="158" spans="1:56" x14ac:dyDescent="0.2">
      <c r="A158" s="336">
        <v>119</v>
      </c>
      <c r="B158" s="25">
        <v>83</v>
      </c>
      <c r="C158" s="91" t="s">
        <v>277</v>
      </c>
      <c r="D158" s="33" t="s">
        <v>186</v>
      </c>
      <c r="E158" s="33" t="s">
        <v>78</v>
      </c>
      <c r="F158" s="33" t="s">
        <v>56</v>
      </c>
      <c r="G158" s="33">
        <v>0</v>
      </c>
      <c r="H158" s="33" t="s">
        <v>381</v>
      </c>
      <c r="I158" s="71" t="s">
        <v>262</v>
      </c>
      <c r="J158" s="35" t="s">
        <v>263</v>
      </c>
      <c r="K158" s="35">
        <v>1</v>
      </c>
      <c r="L158" s="37">
        <v>0.12257151347963285</v>
      </c>
      <c r="M158" s="37">
        <v>0</v>
      </c>
      <c r="N158" s="37">
        <v>143.5</v>
      </c>
      <c r="O158" s="31">
        <v>1807927.6040544757</v>
      </c>
      <c r="P158" s="103">
        <v>12598.798634525963</v>
      </c>
      <c r="Q158" s="74">
        <v>1859437.7273453353</v>
      </c>
      <c r="R158" s="40">
        <v>12957.754197528469</v>
      </c>
      <c r="S158" s="30">
        <v>1260883.6918699569</v>
      </c>
      <c r="T158" s="22">
        <v>8786.6459363760059</v>
      </c>
      <c r="U158" s="22">
        <v>1157360.49</v>
      </c>
      <c r="V158" s="22">
        <v>8065.2298954703829</v>
      </c>
      <c r="W158" s="22">
        <v>22132.35</v>
      </c>
      <c r="X158" s="22">
        <v>154.23240418118465</v>
      </c>
      <c r="Y158" s="22">
        <v>81390.851869956881</v>
      </c>
      <c r="Z158" s="22">
        <v>567.18363672443809</v>
      </c>
      <c r="AA158" s="27">
        <v>165910.55623294448</v>
      </c>
      <c r="AB158" s="37">
        <v>1156.1711235745256</v>
      </c>
      <c r="AC158" s="30">
        <v>432643.47924243397</v>
      </c>
      <c r="AD158" s="22">
        <v>3014.9371375779365</v>
      </c>
      <c r="AE158" s="22">
        <v>207042.65256622972</v>
      </c>
      <c r="AF158" s="22">
        <v>1442.8059412280813</v>
      </c>
      <c r="AG158" s="22">
        <v>225600.82667620425</v>
      </c>
      <c r="AH158" s="22">
        <v>1572.1311963498554</v>
      </c>
      <c r="AI158" s="22">
        <v>0</v>
      </c>
      <c r="AJ158" s="22">
        <v>0</v>
      </c>
      <c r="AK158" s="37">
        <v>-51510.12329085965</v>
      </c>
      <c r="AL158" s="103">
        <v>-358.95556300250621</v>
      </c>
      <c r="AM158" s="30">
        <v>1890699.7695870101</v>
      </c>
      <c r="AN158" s="22">
        <v>13175.608150432126</v>
      </c>
      <c r="AO158" s="22">
        <v>1890699.7695870101</v>
      </c>
      <c r="AP158" s="22">
        <v>13175.608150432126</v>
      </c>
      <c r="AQ158" s="22">
        <v>3725.3405234891775</v>
      </c>
      <c r="AR158" s="22">
        <v>25.960561139297404</v>
      </c>
      <c r="AS158" s="22">
        <v>0</v>
      </c>
      <c r="AT158" s="22">
        <v>0</v>
      </c>
      <c r="AU158" s="22">
        <v>86497.506056023747</v>
      </c>
      <c r="AV158" s="22">
        <v>602.77007704546156</v>
      </c>
      <c r="AW158" s="22">
        <v>82772.165532534549</v>
      </c>
      <c r="AX158" s="56">
        <v>576.80951590616405</v>
      </c>
      <c r="AY158" s="30">
        <v>1.5000000000000002E-22</v>
      </c>
      <c r="AZ158" s="22" t="s">
        <v>62</v>
      </c>
      <c r="BA158" s="23">
        <v>3</v>
      </c>
      <c r="BB158" s="24" t="s">
        <v>273</v>
      </c>
      <c r="BC158" s="1">
        <v>0</v>
      </c>
      <c r="BD158" s="125">
        <v>44861.463287037041</v>
      </c>
    </row>
    <row r="159" spans="1:56" x14ac:dyDescent="0.2">
      <c r="A159" s="336">
        <v>119</v>
      </c>
      <c r="B159" s="25">
        <v>83</v>
      </c>
      <c r="C159" s="91" t="s">
        <v>277</v>
      </c>
      <c r="D159" s="33" t="s">
        <v>186</v>
      </c>
      <c r="E159" s="33" t="s">
        <v>78</v>
      </c>
      <c r="F159" s="33" t="s">
        <v>56</v>
      </c>
      <c r="G159" s="33">
        <v>0</v>
      </c>
      <c r="H159" s="33" t="s">
        <v>381</v>
      </c>
      <c r="I159" s="71" t="s">
        <v>264</v>
      </c>
      <c r="J159" s="35" t="s">
        <v>265</v>
      </c>
      <c r="K159" s="35">
        <v>2</v>
      </c>
      <c r="L159" s="37">
        <v>0.54278861730276329</v>
      </c>
      <c r="M159" s="37">
        <v>0</v>
      </c>
      <c r="N159" s="37">
        <v>452.5</v>
      </c>
      <c r="O159" s="31">
        <v>8006122.2753138999</v>
      </c>
      <c r="P159" s="103">
        <v>17693.087901246188</v>
      </c>
      <c r="Q159" s="74">
        <v>8234226.7329029506</v>
      </c>
      <c r="R159" s="40">
        <v>18197.186150061767</v>
      </c>
      <c r="S159" s="30">
        <v>5525776.3809150578</v>
      </c>
      <c r="T159" s="22">
        <v>12211.660510309519</v>
      </c>
      <c r="U159" s="22">
        <v>4720851.25</v>
      </c>
      <c r="V159" s="22">
        <v>10432.820441988952</v>
      </c>
      <c r="W159" s="22">
        <v>188892.79999999999</v>
      </c>
      <c r="X159" s="22">
        <v>417.4426519337016</v>
      </c>
      <c r="Y159" s="22">
        <v>616032.33091505757</v>
      </c>
      <c r="Z159" s="22">
        <v>1361.3974163868675</v>
      </c>
      <c r="AA159" s="27">
        <v>792556.93420710659</v>
      </c>
      <c r="AB159" s="37">
        <v>1751.5070369217822</v>
      </c>
      <c r="AC159" s="30">
        <v>1915893.4177807863</v>
      </c>
      <c r="AD159" s="22">
        <v>4234.0186028304661</v>
      </c>
      <c r="AE159" s="22">
        <v>916855.73522590112</v>
      </c>
      <c r="AF159" s="22">
        <v>2026.2005198362456</v>
      </c>
      <c r="AG159" s="22">
        <v>999037.68255488516</v>
      </c>
      <c r="AH159" s="22">
        <v>2207.8180829942207</v>
      </c>
      <c r="AI159" s="22">
        <v>0</v>
      </c>
      <c r="AJ159" s="22">
        <v>0</v>
      </c>
      <c r="AK159" s="37">
        <v>-228104.45758904994</v>
      </c>
      <c r="AL159" s="103">
        <v>-504.09824881557995</v>
      </c>
      <c r="AM159" s="30">
        <v>8372665.7567895157</v>
      </c>
      <c r="AN159" s="22">
        <v>18503.128744286223</v>
      </c>
      <c r="AO159" s="22">
        <v>8372665.7567895157</v>
      </c>
      <c r="AP159" s="22">
        <v>18503.128744286223</v>
      </c>
      <c r="AQ159" s="22">
        <v>16497.083003406347</v>
      </c>
      <c r="AR159" s="22">
        <v>36.457641996478117</v>
      </c>
      <c r="AS159" s="22">
        <v>0</v>
      </c>
      <c r="AT159" s="22">
        <v>0</v>
      </c>
      <c r="AU159" s="22">
        <v>383040.56447902118</v>
      </c>
      <c r="AV159" s="22">
        <v>846.49848503651083</v>
      </c>
      <c r="AW159" s="22">
        <v>366543.48147561477</v>
      </c>
      <c r="AX159" s="56">
        <v>810.04084304003266</v>
      </c>
      <c r="AY159" s="30">
        <v>8.0000000000000009E-23</v>
      </c>
      <c r="AZ159" s="22" t="s">
        <v>62</v>
      </c>
      <c r="BA159" s="23">
        <v>3</v>
      </c>
      <c r="BB159" s="24" t="s">
        <v>273</v>
      </c>
      <c r="BC159" s="1">
        <v>0</v>
      </c>
      <c r="BD159" s="125">
        <v>44861.463287037041</v>
      </c>
    </row>
    <row r="160" spans="1:56" x14ac:dyDescent="0.2">
      <c r="A160" s="336">
        <v>119</v>
      </c>
      <c r="B160" s="25">
        <v>83</v>
      </c>
      <c r="C160" s="91" t="s">
        <v>277</v>
      </c>
      <c r="D160" s="33" t="s">
        <v>186</v>
      </c>
      <c r="E160" s="33" t="s">
        <v>78</v>
      </c>
      <c r="F160" s="33" t="s">
        <v>56</v>
      </c>
      <c r="G160" s="33">
        <v>0</v>
      </c>
      <c r="H160" s="33" t="s">
        <v>381</v>
      </c>
      <c r="I160" s="71" t="s">
        <v>260</v>
      </c>
      <c r="J160" s="35" t="s">
        <v>261</v>
      </c>
      <c r="K160" s="35">
        <v>3</v>
      </c>
      <c r="L160" s="37">
        <v>0.3346398692176038</v>
      </c>
      <c r="M160" s="37">
        <v>0</v>
      </c>
      <c r="N160" s="37">
        <v>222.5</v>
      </c>
      <c r="O160" s="31">
        <v>4935932.0106316246</v>
      </c>
      <c r="P160" s="103">
        <v>22183.964092726397</v>
      </c>
      <c r="Q160" s="74">
        <v>5076562.8997517144</v>
      </c>
      <c r="R160" s="40">
        <v>22816.013032591978</v>
      </c>
      <c r="S160" s="30">
        <v>3373284.8772149859</v>
      </c>
      <c r="T160" s="22">
        <v>15160.830908831398</v>
      </c>
      <c r="U160" s="22">
        <v>2885651.33</v>
      </c>
      <c r="V160" s="22">
        <v>12969.219460674158</v>
      </c>
      <c r="W160" s="22">
        <v>128382.35</v>
      </c>
      <c r="X160" s="22">
        <v>576.99932584269663</v>
      </c>
      <c r="Y160" s="22">
        <v>359251.19721498567</v>
      </c>
      <c r="Z160" s="22">
        <v>1614.6121223145421</v>
      </c>
      <c r="AA160" s="27">
        <v>522092.00955994905</v>
      </c>
      <c r="AB160" s="37">
        <v>2346.4809418424675</v>
      </c>
      <c r="AC160" s="30">
        <v>1181186.0129767796</v>
      </c>
      <c r="AD160" s="22">
        <v>5308.7011819181116</v>
      </c>
      <c r="AE160" s="22">
        <v>565259.61220786918</v>
      </c>
      <c r="AF160" s="22">
        <v>2540.4926391364907</v>
      </c>
      <c r="AG160" s="22">
        <v>615926.40076891065</v>
      </c>
      <c r="AH160" s="22">
        <v>2768.2085427816205</v>
      </c>
      <c r="AI160" s="22">
        <v>0</v>
      </c>
      <c r="AJ160" s="22">
        <v>0</v>
      </c>
      <c r="AK160" s="37">
        <v>-140630.88912009043</v>
      </c>
      <c r="AL160" s="103">
        <v>-632.04893986557499</v>
      </c>
      <c r="AM160" s="30">
        <v>5161913.2836234747</v>
      </c>
      <c r="AN160" s="22">
        <v>23199.610263476294</v>
      </c>
      <c r="AO160" s="22">
        <v>5161913.2836234747</v>
      </c>
      <c r="AP160" s="22">
        <v>23199.610263476294</v>
      </c>
      <c r="AQ160" s="22">
        <v>10170.776473104475</v>
      </c>
      <c r="AR160" s="22">
        <v>45.71135493530101</v>
      </c>
      <c r="AS160" s="22">
        <v>0</v>
      </c>
      <c r="AT160" s="22">
        <v>0</v>
      </c>
      <c r="AU160" s="22">
        <v>236152.04946495514</v>
      </c>
      <c r="AV160" s="22">
        <v>1061.3575256851914</v>
      </c>
      <c r="AW160" s="22">
        <v>225981.27299185062</v>
      </c>
      <c r="AX160" s="56">
        <v>1015.6461707498904</v>
      </c>
      <c r="AY160" s="30">
        <v>5.0000000000000005E-22</v>
      </c>
      <c r="AZ160" s="22" t="s">
        <v>62</v>
      </c>
      <c r="BA160" s="23">
        <v>2</v>
      </c>
      <c r="BB160" s="24" t="s">
        <v>273</v>
      </c>
      <c r="BC160" s="1">
        <v>0</v>
      </c>
      <c r="BD160" s="125">
        <v>44861.463287037041</v>
      </c>
    </row>
    <row r="161" spans="1:56" x14ac:dyDescent="0.2">
      <c r="A161" s="336">
        <v>122</v>
      </c>
      <c r="B161" s="25">
        <v>85</v>
      </c>
      <c r="C161" s="91" t="s">
        <v>187</v>
      </c>
      <c r="D161" s="33" t="s">
        <v>188</v>
      </c>
      <c r="E161" s="33" t="s">
        <v>55</v>
      </c>
      <c r="F161" s="33" t="s">
        <v>65</v>
      </c>
      <c r="G161" s="33">
        <v>0</v>
      </c>
      <c r="H161" s="33" t="s">
        <v>381</v>
      </c>
      <c r="I161" s="71" t="s">
        <v>262</v>
      </c>
      <c r="J161" s="35" t="s">
        <v>263</v>
      </c>
      <c r="K161" s="35">
        <v>1</v>
      </c>
      <c r="L161" s="37">
        <v>0.24004924318378593</v>
      </c>
      <c r="M161" s="37">
        <v>0.462686567164179</v>
      </c>
      <c r="N161" s="37">
        <v>15.5</v>
      </c>
      <c r="O161" s="31">
        <v>279405.717486004</v>
      </c>
      <c r="P161" s="103">
        <v>18026.175321677678</v>
      </c>
      <c r="Q161" s="74">
        <v>289338.92156205507</v>
      </c>
      <c r="R161" s="40">
        <v>18667.027197551939</v>
      </c>
      <c r="S161" s="30">
        <v>193786.42492907197</v>
      </c>
      <c r="T161" s="22">
        <v>12502.349995423998</v>
      </c>
      <c r="U161" s="22">
        <v>173211.32029962618</v>
      </c>
      <c r="V161" s="22">
        <v>11174.923890298463</v>
      </c>
      <c r="W161" s="22">
        <v>4150.2059701492499</v>
      </c>
      <c r="X161" s="22">
        <v>267.75522388059676</v>
      </c>
      <c r="Y161" s="22">
        <v>16424.898659296541</v>
      </c>
      <c r="Z161" s="22">
        <v>1059.6708812449381</v>
      </c>
      <c r="AA161" s="27">
        <v>49840.255322435165</v>
      </c>
      <c r="AB161" s="37">
        <v>3215.5003433829138</v>
      </c>
      <c r="AC161" s="30">
        <v>45712.241310547899</v>
      </c>
      <c r="AD161" s="22">
        <v>2949.1768587450256</v>
      </c>
      <c r="AE161" s="22">
        <v>11005.537652247032</v>
      </c>
      <c r="AF161" s="22">
        <v>710.034687241744</v>
      </c>
      <c r="AG161" s="22">
        <v>33575.207545629768</v>
      </c>
      <c r="AH161" s="22">
        <v>2166.1424222986943</v>
      </c>
      <c r="AI161" s="22">
        <v>1131.4961126710932</v>
      </c>
      <c r="AJ161" s="22">
        <v>72.999749204586664</v>
      </c>
      <c r="AK161" s="37">
        <v>-9933.2040760510154</v>
      </c>
      <c r="AL161" s="103">
        <v>-640.85187587425901</v>
      </c>
      <c r="AM161" s="30">
        <v>274795.80461842503</v>
      </c>
      <c r="AN161" s="22">
        <v>17728.761588285484</v>
      </c>
      <c r="AO161" s="22">
        <v>274795.80461842503</v>
      </c>
      <c r="AP161" s="22">
        <v>17728.761588285484</v>
      </c>
      <c r="AQ161" s="22">
        <v>0</v>
      </c>
      <c r="AR161" s="22">
        <v>0</v>
      </c>
      <c r="AS161" s="22">
        <v>0</v>
      </c>
      <c r="AT161" s="22">
        <v>0</v>
      </c>
      <c r="AU161" s="22">
        <v>-4609.9128675787197</v>
      </c>
      <c r="AV161" s="22">
        <v>-297.41373339217546</v>
      </c>
      <c r="AW161" s="22">
        <v>-4609.9128675789962</v>
      </c>
      <c r="AX161" s="56">
        <v>-297.41373339219325</v>
      </c>
      <c r="AY161" s="30">
        <v>-2.7546170000003368E-10</v>
      </c>
      <c r="AZ161" s="22" t="s">
        <v>55</v>
      </c>
      <c r="BA161" s="23">
        <v>5</v>
      </c>
      <c r="BB161" s="24" t="s">
        <v>273</v>
      </c>
      <c r="BC161" s="1">
        <v>0</v>
      </c>
      <c r="BD161" s="125">
        <v>44861.463287037041</v>
      </c>
    </row>
    <row r="162" spans="1:56" x14ac:dyDescent="0.2">
      <c r="A162" s="336">
        <v>122</v>
      </c>
      <c r="B162" s="25">
        <v>85</v>
      </c>
      <c r="C162" s="91" t="s">
        <v>187</v>
      </c>
      <c r="D162" s="33" t="s">
        <v>188</v>
      </c>
      <c r="E162" s="33" t="s">
        <v>55</v>
      </c>
      <c r="F162" s="33" t="s">
        <v>65</v>
      </c>
      <c r="G162" s="33">
        <v>0</v>
      </c>
      <c r="H162" s="33" t="s">
        <v>381</v>
      </c>
      <c r="I162" s="71" t="s">
        <v>264</v>
      </c>
      <c r="J162" s="35" t="s">
        <v>265</v>
      </c>
      <c r="K162" s="35">
        <v>2</v>
      </c>
      <c r="L162" s="37">
        <v>0.75995075681621405</v>
      </c>
      <c r="M162" s="37">
        <v>0.537313432835821</v>
      </c>
      <c r="N162" s="37">
        <v>52</v>
      </c>
      <c r="O162" s="31">
        <v>884545.95251399593</v>
      </c>
      <c r="P162" s="103">
        <v>17010.499086807613</v>
      </c>
      <c r="Q162" s="74">
        <v>915992.60843794502</v>
      </c>
      <c r="R162" s="40">
        <v>17615.242469960478</v>
      </c>
      <c r="S162" s="30">
        <v>609571.77507092804</v>
      </c>
      <c r="T162" s="22">
        <v>11722.534135979386</v>
      </c>
      <c r="U162" s="22">
        <v>529330.37970037386</v>
      </c>
      <c r="V162" s="22">
        <v>10179.430378853342</v>
      </c>
      <c r="W162" s="22">
        <v>18863.394029850751</v>
      </c>
      <c r="X162" s="22">
        <v>362.75757749712977</v>
      </c>
      <c r="Y162" s="22">
        <v>61378.001340703457</v>
      </c>
      <c r="Z162" s="22">
        <v>1180.3461796289128</v>
      </c>
      <c r="AA162" s="27">
        <v>161704.47467756487</v>
      </c>
      <c r="AB162" s="37">
        <v>3109.7014361070155</v>
      </c>
      <c r="AC162" s="30">
        <v>144716.35868945211</v>
      </c>
      <c r="AD162" s="22">
        <v>2783.0068978740787</v>
      </c>
      <c r="AE162" s="22">
        <v>34841.462347752968</v>
      </c>
      <c r="AF162" s="22">
        <v>670.02812207217232</v>
      </c>
      <c r="AG162" s="22">
        <v>106292.79245437025</v>
      </c>
      <c r="AH162" s="22">
        <v>2044.0921625840426</v>
      </c>
      <c r="AI162" s="22">
        <v>3582.1038873289062</v>
      </c>
      <c r="AJ162" s="22">
        <v>68.886613217863598</v>
      </c>
      <c r="AK162" s="37">
        <v>-31446.655923948983</v>
      </c>
      <c r="AL162" s="103">
        <v>-604.74338315286502</v>
      </c>
      <c r="AM162" s="30">
        <v>869951.83538157493</v>
      </c>
      <c r="AN162" s="22">
        <v>16729.842988107212</v>
      </c>
      <c r="AO162" s="22">
        <v>869951.83538157493</v>
      </c>
      <c r="AP162" s="22">
        <v>16729.842988107212</v>
      </c>
      <c r="AQ162" s="22">
        <v>0</v>
      </c>
      <c r="AR162" s="22">
        <v>0</v>
      </c>
      <c r="AS162" s="22">
        <v>0</v>
      </c>
      <c r="AT162" s="22">
        <v>0</v>
      </c>
      <c r="AU162" s="22">
        <v>-14594.117132421279</v>
      </c>
      <c r="AV162" s="22">
        <v>-280.65609870040919</v>
      </c>
      <c r="AW162" s="22">
        <v>-14594.117132421004</v>
      </c>
      <c r="AX162" s="56">
        <v>-280.65609870040396</v>
      </c>
      <c r="AY162" s="30">
        <v>2.7546170000001398E-10</v>
      </c>
      <c r="AZ162" s="22" t="s">
        <v>55</v>
      </c>
      <c r="BA162" s="23">
        <v>3</v>
      </c>
      <c r="BB162" s="24" t="s">
        <v>273</v>
      </c>
      <c r="BC162" s="1">
        <v>0</v>
      </c>
      <c r="BD162" s="125">
        <v>44861.463287037041</v>
      </c>
    </row>
    <row r="163" spans="1:56" x14ac:dyDescent="0.2">
      <c r="A163" s="336">
        <v>123</v>
      </c>
      <c r="B163" s="25">
        <v>86</v>
      </c>
      <c r="C163" s="91" t="s">
        <v>189</v>
      </c>
      <c r="D163" s="33" t="s">
        <v>190</v>
      </c>
      <c r="E163" s="33" t="s">
        <v>55</v>
      </c>
      <c r="F163" s="33" t="s">
        <v>65</v>
      </c>
      <c r="G163" s="33">
        <v>0</v>
      </c>
      <c r="H163" s="33" t="s">
        <v>381</v>
      </c>
      <c r="I163" s="71" t="s">
        <v>262</v>
      </c>
      <c r="J163" s="35" t="s">
        <v>263</v>
      </c>
      <c r="K163" s="35">
        <v>1</v>
      </c>
      <c r="L163" s="37">
        <v>0.16008838296957476</v>
      </c>
      <c r="M163" s="37">
        <v>0</v>
      </c>
      <c r="N163" s="37">
        <v>59.5</v>
      </c>
      <c r="O163" s="31">
        <v>623817.74826084275</v>
      </c>
      <c r="P163" s="103">
        <v>10484.331903543574</v>
      </c>
      <c r="Q163" s="74">
        <v>675354.74364794139</v>
      </c>
      <c r="R163" s="40">
        <v>11350.499893242713</v>
      </c>
      <c r="S163" s="30">
        <v>446715.14986706123</v>
      </c>
      <c r="T163" s="22">
        <v>7507.8176448245567</v>
      </c>
      <c r="U163" s="22">
        <v>425142.93157128594</v>
      </c>
      <c r="V163" s="22">
        <v>7145.259354139258</v>
      </c>
      <c r="W163" s="22">
        <v>10579.75</v>
      </c>
      <c r="X163" s="22">
        <v>177.81092436974788</v>
      </c>
      <c r="Y163" s="22">
        <v>10992.468295775252</v>
      </c>
      <c r="Z163" s="22">
        <v>184.74736631555044</v>
      </c>
      <c r="AA163" s="27">
        <v>82261.91313361378</v>
      </c>
      <c r="AB163" s="37">
        <v>1382.5531619094752</v>
      </c>
      <c r="AC163" s="30">
        <v>146377.68064726636</v>
      </c>
      <c r="AD163" s="22">
        <v>2460.129086508678</v>
      </c>
      <c r="AE163" s="22">
        <v>82826.415518930502</v>
      </c>
      <c r="AF163" s="22">
        <v>1392.0405969568151</v>
      </c>
      <c r="AG163" s="22">
        <v>63551.265128335865</v>
      </c>
      <c r="AH163" s="22">
        <v>1068.0884895518632</v>
      </c>
      <c r="AI163" s="22">
        <v>0</v>
      </c>
      <c r="AJ163" s="22">
        <v>0</v>
      </c>
      <c r="AK163" s="37">
        <v>-51536.995387098614</v>
      </c>
      <c r="AL163" s="103">
        <v>-866.16798969913623</v>
      </c>
      <c r="AM163" s="30">
        <v>670178.05525734869</v>
      </c>
      <c r="AN163" s="22">
        <v>11263.496727014262</v>
      </c>
      <c r="AO163" s="22">
        <v>735653.40344998986</v>
      </c>
      <c r="AP163" s="22">
        <v>12363.922747058654</v>
      </c>
      <c r="AQ163" s="22">
        <v>-79823.77379469572</v>
      </c>
      <c r="AR163" s="22">
        <v>-1341.576030162953</v>
      </c>
      <c r="AS163" s="22">
        <v>-65475.348192641221</v>
      </c>
      <c r="AT163" s="22">
        <v>-1100.4260200443903</v>
      </c>
      <c r="AU163" s="22">
        <v>32011.881394451451</v>
      </c>
      <c r="AV163" s="22">
        <v>538.0148133521252</v>
      </c>
      <c r="AW163" s="22">
        <v>46360.306996505948</v>
      </c>
      <c r="AX163" s="56">
        <v>779.16482347068802</v>
      </c>
      <c r="AY163" s="30">
        <v>-1.0300000000000001E-22</v>
      </c>
      <c r="AZ163" s="22" t="s">
        <v>62</v>
      </c>
      <c r="BA163" s="23">
        <v>2</v>
      </c>
      <c r="BB163" s="24" t="s">
        <v>273</v>
      </c>
      <c r="BC163" s="1">
        <v>0</v>
      </c>
      <c r="BD163" s="125">
        <v>44861.463287037041</v>
      </c>
    </row>
    <row r="164" spans="1:56" x14ac:dyDescent="0.2">
      <c r="A164" s="336">
        <v>123</v>
      </c>
      <c r="B164" s="25">
        <v>86</v>
      </c>
      <c r="C164" s="91" t="s">
        <v>189</v>
      </c>
      <c r="D164" s="33" t="s">
        <v>190</v>
      </c>
      <c r="E164" s="33" t="s">
        <v>55</v>
      </c>
      <c r="F164" s="33" t="s">
        <v>65</v>
      </c>
      <c r="G164" s="33">
        <v>0</v>
      </c>
      <c r="H164" s="33" t="s">
        <v>381</v>
      </c>
      <c r="I164" s="71" t="s">
        <v>264</v>
      </c>
      <c r="J164" s="35" t="s">
        <v>265</v>
      </c>
      <c r="K164" s="35">
        <v>2</v>
      </c>
      <c r="L164" s="37">
        <v>0.83991161703042527</v>
      </c>
      <c r="M164" s="37">
        <v>0</v>
      </c>
      <c r="N164" s="37">
        <v>220</v>
      </c>
      <c r="O164" s="31">
        <v>3272890.6617391575</v>
      </c>
      <c r="P164" s="103">
        <v>14876.775735177989</v>
      </c>
      <c r="Q164" s="74">
        <v>3543282.0563520589</v>
      </c>
      <c r="R164" s="40">
        <v>16105.827528872995</v>
      </c>
      <c r="S164" s="30">
        <v>2342665.4401329388</v>
      </c>
      <c r="T164" s="22">
        <v>10648.479273331539</v>
      </c>
      <c r="U164" s="22">
        <v>2060899.248428714</v>
      </c>
      <c r="V164" s="22">
        <v>9367.7238564941563</v>
      </c>
      <c r="W164" s="22">
        <v>85380</v>
      </c>
      <c r="X164" s="22">
        <v>388.09090909090907</v>
      </c>
      <c r="Y164" s="22">
        <v>196386.19170422477</v>
      </c>
      <c r="Z164" s="22">
        <v>892.66450774647603</v>
      </c>
      <c r="AA164" s="27">
        <v>432638.87686638627</v>
      </c>
      <c r="AB164" s="37">
        <v>1966.5403493926647</v>
      </c>
      <c r="AC164" s="30">
        <v>767977.73935273371</v>
      </c>
      <c r="AD164" s="22">
        <v>3490.8079061487888</v>
      </c>
      <c r="AE164" s="22">
        <v>434552.88448106952</v>
      </c>
      <c r="AF164" s="22">
        <v>1975.2403840048612</v>
      </c>
      <c r="AG164" s="22">
        <v>333424.85487166414</v>
      </c>
      <c r="AH164" s="22">
        <v>1515.5675221439278</v>
      </c>
      <c r="AI164" s="22">
        <v>0</v>
      </c>
      <c r="AJ164" s="22">
        <v>0</v>
      </c>
      <c r="AK164" s="37">
        <v>-270391.39461290138</v>
      </c>
      <c r="AL164" s="103">
        <v>-1229.0517936950062</v>
      </c>
      <c r="AM164" s="30">
        <v>3516122.3047426515</v>
      </c>
      <c r="AN164" s="22">
        <v>15982.374112466598</v>
      </c>
      <c r="AO164" s="22">
        <v>3859641.95655001</v>
      </c>
      <c r="AP164" s="22">
        <v>17543.82707522732</v>
      </c>
      <c r="AQ164" s="22">
        <v>-418799.37620530435</v>
      </c>
      <c r="AR164" s="22">
        <v>-1903.6335282059283</v>
      </c>
      <c r="AS164" s="22">
        <v>-343519.65180735878</v>
      </c>
      <c r="AT164" s="22">
        <v>-1561.4529627607214</v>
      </c>
      <c r="AU164" s="22">
        <v>167951.91860554856</v>
      </c>
      <c r="AV164" s="22">
        <v>763.41781184340243</v>
      </c>
      <c r="AW164" s="22">
        <v>243231.64300349407</v>
      </c>
      <c r="AX164" s="56">
        <v>1105.5983772886093</v>
      </c>
      <c r="AY164" s="30">
        <v>2.2000000000000001E-22</v>
      </c>
      <c r="AZ164" s="22" t="s">
        <v>62</v>
      </c>
      <c r="BA164" s="23">
        <v>2</v>
      </c>
      <c r="BB164" s="24" t="s">
        <v>273</v>
      </c>
      <c r="BC164" s="1">
        <v>0</v>
      </c>
      <c r="BD164" s="125">
        <v>44861.463287037041</v>
      </c>
    </row>
    <row r="165" spans="1:56" x14ac:dyDescent="0.2">
      <c r="A165" s="336">
        <v>24</v>
      </c>
      <c r="B165" s="25">
        <v>87</v>
      </c>
      <c r="C165" s="91" t="s">
        <v>191</v>
      </c>
      <c r="D165" s="33" t="s">
        <v>190</v>
      </c>
      <c r="E165" s="33" t="s">
        <v>55</v>
      </c>
      <c r="F165" s="33" t="s">
        <v>60</v>
      </c>
      <c r="G165" s="33">
        <v>0</v>
      </c>
      <c r="H165" s="33" t="s">
        <v>381</v>
      </c>
      <c r="I165" s="71" t="s">
        <v>260</v>
      </c>
      <c r="J165" s="35" t="s">
        <v>261</v>
      </c>
      <c r="K165" s="35">
        <v>3</v>
      </c>
      <c r="L165" s="37">
        <v>1</v>
      </c>
      <c r="M165" s="37">
        <v>0</v>
      </c>
      <c r="N165" s="37">
        <v>155</v>
      </c>
      <c r="O165" s="31">
        <v>3322294.82</v>
      </c>
      <c r="P165" s="103">
        <v>21434.160129032261</v>
      </c>
      <c r="Q165" s="74">
        <v>3600324.87</v>
      </c>
      <c r="R165" s="40">
        <v>23227.902387096772</v>
      </c>
      <c r="S165" s="30">
        <v>2413149.9500000002</v>
      </c>
      <c r="T165" s="22">
        <v>15568.709354838709</v>
      </c>
      <c r="U165" s="22">
        <v>2068537.05</v>
      </c>
      <c r="V165" s="22">
        <v>13345.400322580645</v>
      </c>
      <c r="W165" s="22">
        <v>104266.37</v>
      </c>
      <c r="X165" s="22">
        <v>672.6862580645161</v>
      </c>
      <c r="Y165" s="22">
        <v>240346.53</v>
      </c>
      <c r="Z165" s="22">
        <v>1550.6227741935484</v>
      </c>
      <c r="AA165" s="27">
        <v>444119.97</v>
      </c>
      <c r="AB165" s="37">
        <v>2865.2901290322579</v>
      </c>
      <c r="AC165" s="30">
        <v>743054.95</v>
      </c>
      <c r="AD165" s="22">
        <v>4793.9029032258059</v>
      </c>
      <c r="AE165" s="22">
        <v>314199</v>
      </c>
      <c r="AF165" s="22">
        <v>2027.0903225806451</v>
      </c>
      <c r="AG165" s="22">
        <v>421910.85</v>
      </c>
      <c r="AH165" s="22">
        <v>2722.005483870968</v>
      </c>
      <c r="AI165" s="22">
        <v>6945.1</v>
      </c>
      <c r="AJ165" s="22">
        <v>44.807096774193546</v>
      </c>
      <c r="AK165" s="37">
        <v>-278030.05</v>
      </c>
      <c r="AL165" s="103">
        <v>-1793.7422580645159</v>
      </c>
      <c r="AM165" s="30">
        <v>4613230.43</v>
      </c>
      <c r="AN165" s="22">
        <v>29762.776967741935</v>
      </c>
      <c r="AO165" s="22">
        <v>4797376.43</v>
      </c>
      <c r="AP165" s="22">
        <v>30950.815677419356</v>
      </c>
      <c r="AQ165" s="22">
        <v>-536838.65</v>
      </c>
      <c r="AR165" s="22">
        <v>-3463.4751612903224</v>
      </c>
      <c r="AS165" s="22">
        <v>-184146</v>
      </c>
      <c r="AT165" s="22">
        <v>-1188.0387096774193</v>
      </c>
      <c r="AU165" s="22">
        <v>938242.96</v>
      </c>
      <c r="AV165" s="22">
        <v>6053.1803870967742</v>
      </c>
      <c r="AW165" s="22">
        <v>1290935.6100000001</v>
      </c>
      <c r="AX165" s="56">
        <v>8328.6168387096786</v>
      </c>
      <c r="AY165" s="30">
        <v>0</v>
      </c>
      <c r="AZ165" s="22" t="s">
        <v>62</v>
      </c>
      <c r="BA165" s="23">
        <v>3</v>
      </c>
      <c r="BB165" s="24" t="s">
        <v>273</v>
      </c>
      <c r="BC165" s="1">
        <v>0</v>
      </c>
      <c r="BD165" s="125">
        <v>44861.463287037041</v>
      </c>
    </row>
    <row r="166" spans="1:56" x14ac:dyDescent="0.2">
      <c r="A166" s="336">
        <v>124</v>
      </c>
      <c r="B166" s="25">
        <v>88</v>
      </c>
      <c r="C166" s="91" t="s">
        <v>192</v>
      </c>
      <c r="D166" s="33" t="s">
        <v>193</v>
      </c>
      <c r="E166" s="33" t="s">
        <v>55</v>
      </c>
      <c r="F166" s="33" t="s">
        <v>65</v>
      </c>
      <c r="G166" s="33">
        <v>0</v>
      </c>
      <c r="H166" s="33" t="s">
        <v>381</v>
      </c>
      <c r="I166" s="71" t="s">
        <v>262</v>
      </c>
      <c r="J166" s="35" t="s">
        <v>263</v>
      </c>
      <c r="K166" s="35">
        <v>1</v>
      </c>
      <c r="L166" s="37">
        <v>0.21158671438088988</v>
      </c>
      <c r="M166" s="37">
        <v>0</v>
      </c>
      <c r="N166" s="37">
        <v>34.5</v>
      </c>
      <c r="O166" s="31">
        <v>444742.7625062092</v>
      </c>
      <c r="P166" s="103">
        <v>12891.094565397367</v>
      </c>
      <c r="Q166" s="74">
        <v>452859.84670306614</v>
      </c>
      <c r="R166" s="40">
        <v>13126.372368204815</v>
      </c>
      <c r="S166" s="30">
        <v>313939.14897631702</v>
      </c>
      <c r="T166" s="22">
        <v>9099.6854775744068</v>
      </c>
      <c r="U166" s="22">
        <v>295738.84334625379</v>
      </c>
      <c r="V166" s="22">
        <v>8572.1403868479356</v>
      </c>
      <c r="W166" s="22">
        <v>8067.54</v>
      </c>
      <c r="X166" s="22">
        <v>233.84173913043477</v>
      </c>
      <c r="Y166" s="22">
        <v>10132.76563006325</v>
      </c>
      <c r="Z166" s="22">
        <v>293.70335159603621</v>
      </c>
      <c r="AA166" s="27">
        <v>50306.453080575906</v>
      </c>
      <c r="AB166" s="37">
        <v>1458.1580603065479</v>
      </c>
      <c r="AC166" s="30">
        <v>88614.244646173174</v>
      </c>
      <c r="AD166" s="22">
        <v>2568.5288303238599</v>
      </c>
      <c r="AE166" s="22">
        <v>32540.555564780196</v>
      </c>
      <c r="AF166" s="22">
        <v>943.20450912406352</v>
      </c>
      <c r="AG166" s="22">
        <v>53250.773193473178</v>
      </c>
      <c r="AH166" s="22">
        <v>1543.5006722745848</v>
      </c>
      <c r="AI166" s="22">
        <v>2822.9158879197989</v>
      </c>
      <c r="AJ166" s="22">
        <v>81.823648925211572</v>
      </c>
      <c r="AK166" s="37">
        <v>-8117.0841968569275</v>
      </c>
      <c r="AL166" s="103">
        <v>-235.27780280744719</v>
      </c>
      <c r="AM166" s="30">
        <v>445616.92878493958</v>
      </c>
      <c r="AN166" s="22">
        <v>12916.432718404043</v>
      </c>
      <c r="AO166" s="22">
        <v>464093.95020496513</v>
      </c>
      <c r="AP166" s="22">
        <v>13451.998556665656</v>
      </c>
      <c r="AQ166" s="22">
        <v>-23794.766836546183</v>
      </c>
      <c r="AR166" s="22">
        <v>-689.70338656655588</v>
      </c>
      <c r="AS166" s="22">
        <v>-18477.02142002559</v>
      </c>
      <c r="AT166" s="22">
        <v>-535.56583826161125</v>
      </c>
      <c r="AU166" s="22">
        <v>-4443.5791377902315</v>
      </c>
      <c r="AV166" s="22">
        <v>-128.7993952982676</v>
      </c>
      <c r="AW166" s="22">
        <v>874.16627873035907</v>
      </c>
      <c r="AX166" s="56">
        <v>25.338153006677068</v>
      </c>
      <c r="AY166" s="30">
        <v>4.4399999999999995E-23</v>
      </c>
      <c r="AZ166" s="22" t="s">
        <v>55</v>
      </c>
      <c r="BA166" s="23">
        <v>3</v>
      </c>
      <c r="BB166" s="24" t="s">
        <v>273</v>
      </c>
      <c r="BC166" s="1">
        <v>0</v>
      </c>
      <c r="BD166" s="125">
        <v>44861.463287037041</v>
      </c>
    </row>
    <row r="167" spans="1:56" x14ac:dyDescent="0.2">
      <c r="A167" s="336">
        <v>124</v>
      </c>
      <c r="B167" s="25">
        <v>88</v>
      </c>
      <c r="C167" s="91" t="s">
        <v>192</v>
      </c>
      <c r="D167" s="33" t="s">
        <v>193</v>
      </c>
      <c r="E167" s="33" t="s">
        <v>55</v>
      </c>
      <c r="F167" s="33" t="s">
        <v>65</v>
      </c>
      <c r="G167" s="33">
        <v>0</v>
      </c>
      <c r="H167" s="33" t="s">
        <v>381</v>
      </c>
      <c r="I167" s="71" t="s">
        <v>264</v>
      </c>
      <c r="J167" s="35" t="s">
        <v>265</v>
      </c>
      <c r="K167" s="35">
        <v>2</v>
      </c>
      <c r="L167" s="37">
        <v>0.78841328561911017</v>
      </c>
      <c r="M167" s="37">
        <v>0</v>
      </c>
      <c r="N167" s="37">
        <v>80</v>
      </c>
      <c r="O167" s="31">
        <v>1657198.1074937908</v>
      </c>
      <c r="P167" s="103">
        <v>20714.976343672388</v>
      </c>
      <c r="Q167" s="74">
        <v>1687443.943296934</v>
      </c>
      <c r="R167" s="40">
        <v>21093.049291211675</v>
      </c>
      <c r="S167" s="30">
        <v>1149210.001023683</v>
      </c>
      <c r="T167" s="22">
        <v>14365.125012796037</v>
      </c>
      <c r="U167" s="22">
        <v>997246.50665374624</v>
      </c>
      <c r="V167" s="22">
        <v>12465.581333171827</v>
      </c>
      <c r="W167" s="22">
        <v>50608.82</v>
      </c>
      <c r="X167" s="22">
        <v>632.61024999999995</v>
      </c>
      <c r="Y167" s="22">
        <v>101354.67436993677</v>
      </c>
      <c r="Z167" s="22">
        <v>1266.9334296242091</v>
      </c>
      <c r="AA167" s="27">
        <v>208040.01691942412</v>
      </c>
      <c r="AB167" s="37">
        <v>2600.5002114928011</v>
      </c>
      <c r="AC167" s="30">
        <v>330193.9253538269</v>
      </c>
      <c r="AD167" s="22">
        <v>4127.4240669228348</v>
      </c>
      <c r="AE167" s="22">
        <v>121252.4444352198</v>
      </c>
      <c r="AF167" s="22">
        <v>1515.6555554402473</v>
      </c>
      <c r="AG167" s="22">
        <v>198422.74680652685</v>
      </c>
      <c r="AH167" s="22">
        <v>2480.2843350815851</v>
      </c>
      <c r="AI167" s="22">
        <v>10518.734112080201</v>
      </c>
      <c r="AJ167" s="22">
        <v>131.48417640100251</v>
      </c>
      <c r="AK167" s="37">
        <v>-30245.835803143073</v>
      </c>
      <c r="AL167" s="103">
        <v>-378.07294753928835</v>
      </c>
      <c r="AM167" s="30">
        <v>1660455.4212150604</v>
      </c>
      <c r="AN167" s="22">
        <v>20755.692765188258</v>
      </c>
      <c r="AO167" s="22">
        <v>1729304.3997950349</v>
      </c>
      <c r="AP167" s="22">
        <v>21616.304997437936</v>
      </c>
      <c r="AQ167" s="22">
        <v>-88663.933163453825</v>
      </c>
      <c r="AR167" s="22">
        <v>-1108.2991645431725</v>
      </c>
      <c r="AS167" s="22">
        <v>-68848.978579974413</v>
      </c>
      <c r="AT167" s="22">
        <v>-860.61223224968012</v>
      </c>
      <c r="AU167" s="22">
        <v>-16557.64086220977</v>
      </c>
      <c r="AV167" s="22">
        <v>-206.97051077762208</v>
      </c>
      <c r="AW167" s="22">
        <v>3257.3137212696411</v>
      </c>
      <c r="AX167" s="56">
        <v>40.716421515870508</v>
      </c>
      <c r="AY167" s="30">
        <v>-5.3999999999999997E-23</v>
      </c>
      <c r="AZ167" s="22" t="s">
        <v>55</v>
      </c>
      <c r="BA167" s="23">
        <v>5</v>
      </c>
      <c r="BB167" s="24" t="s">
        <v>273</v>
      </c>
      <c r="BC167" s="1">
        <v>0</v>
      </c>
      <c r="BD167" s="125">
        <v>44861.463287037041</v>
      </c>
    </row>
    <row r="168" spans="1:56" x14ac:dyDescent="0.2">
      <c r="A168" s="336">
        <v>28</v>
      </c>
      <c r="B168" s="25">
        <v>92</v>
      </c>
      <c r="C168" s="91" t="s">
        <v>194</v>
      </c>
      <c r="D168" s="33" t="s">
        <v>195</v>
      </c>
      <c r="E168" s="33" t="s">
        <v>55</v>
      </c>
      <c r="F168" s="33" t="s">
        <v>56</v>
      </c>
      <c r="G168" s="33">
        <v>0</v>
      </c>
      <c r="H168" s="33" t="s">
        <v>381</v>
      </c>
      <c r="I168" s="71" t="s">
        <v>262</v>
      </c>
      <c r="J168" s="35" t="s">
        <v>263</v>
      </c>
      <c r="K168" s="35">
        <v>1</v>
      </c>
      <c r="L168" s="37">
        <v>0.15635692322695702</v>
      </c>
      <c r="M168" s="37">
        <v>0</v>
      </c>
      <c r="N168" s="37">
        <v>121.5</v>
      </c>
      <c r="O168" s="31">
        <v>1841898.0742331357</v>
      </c>
      <c r="P168" s="103">
        <v>15159.654931959964</v>
      </c>
      <c r="Q168" s="74">
        <v>1985208.6336380967</v>
      </c>
      <c r="R168" s="40">
        <v>16339.16570895553</v>
      </c>
      <c r="S168" s="30">
        <v>1361473.620128324</v>
      </c>
      <c r="T168" s="22">
        <v>11205.544198587029</v>
      </c>
      <c r="U168" s="22">
        <v>1274766.1474881589</v>
      </c>
      <c r="V168" s="22">
        <v>10491.902448462213</v>
      </c>
      <c r="W168" s="22">
        <v>25615.95</v>
      </c>
      <c r="X168" s="22">
        <v>210.83086419753084</v>
      </c>
      <c r="Y168" s="22">
        <v>61091.522640165043</v>
      </c>
      <c r="Z168" s="22">
        <v>502.81088592728429</v>
      </c>
      <c r="AA168" s="27">
        <v>209634.52224226468</v>
      </c>
      <c r="AB168" s="37">
        <v>1725.3870143396268</v>
      </c>
      <c r="AC168" s="30">
        <v>414100.4912675083</v>
      </c>
      <c r="AD168" s="22">
        <v>3408.2344960288747</v>
      </c>
      <c r="AE168" s="22">
        <v>187339.88407391778</v>
      </c>
      <c r="AF168" s="22">
        <v>1541.8920499910928</v>
      </c>
      <c r="AG168" s="22">
        <v>214101.67706452045</v>
      </c>
      <c r="AH168" s="22">
        <v>1762.1537206956411</v>
      </c>
      <c r="AI168" s="22">
        <v>12658.930129070086</v>
      </c>
      <c r="AJ168" s="22">
        <v>104.18872534214063</v>
      </c>
      <c r="AK168" s="37">
        <v>-143310.55940496133</v>
      </c>
      <c r="AL168" s="103">
        <v>-1179.5107769955662</v>
      </c>
      <c r="AM168" s="30">
        <v>2129190.597489241</v>
      </c>
      <c r="AN168" s="22">
        <v>17524.202448471118</v>
      </c>
      <c r="AO168" s="22">
        <v>2293476.3802930368</v>
      </c>
      <c r="AP168" s="22">
        <v>18876.34880899619</v>
      </c>
      <c r="AQ168" s="22">
        <v>-400701.25019618939</v>
      </c>
      <c r="AR168" s="22">
        <v>-3297.9526765118462</v>
      </c>
      <c r="AS168" s="22">
        <v>-164285.782803796</v>
      </c>
      <c r="AT168" s="22">
        <v>-1352.1463605250697</v>
      </c>
      <c r="AU168" s="22">
        <v>50877.055863711917</v>
      </c>
      <c r="AV168" s="22">
        <v>418.74120052437797</v>
      </c>
      <c r="AW168" s="22">
        <v>287292.52325610531</v>
      </c>
      <c r="AX168" s="56">
        <v>2364.5475165111548</v>
      </c>
      <c r="AY168" s="30">
        <v>-4.0900000000000002E-22</v>
      </c>
      <c r="AZ168" s="22" t="s">
        <v>55</v>
      </c>
      <c r="BA168" s="23">
        <v>5</v>
      </c>
      <c r="BB168" s="24" t="s">
        <v>273</v>
      </c>
      <c r="BC168" s="1">
        <v>0</v>
      </c>
      <c r="BD168" s="125">
        <v>44861.463287037041</v>
      </c>
    </row>
    <row r="169" spans="1:56" x14ac:dyDescent="0.2">
      <c r="A169" s="336">
        <v>28</v>
      </c>
      <c r="B169" s="25">
        <v>92</v>
      </c>
      <c r="C169" s="91" t="s">
        <v>194</v>
      </c>
      <c r="D169" s="33" t="s">
        <v>195</v>
      </c>
      <c r="E169" s="33" t="s">
        <v>55</v>
      </c>
      <c r="F169" s="33" t="s">
        <v>56</v>
      </c>
      <c r="G169" s="33">
        <v>0</v>
      </c>
      <c r="H169" s="33" t="s">
        <v>381</v>
      </c>
      <c r="I169" s="71" t="s">
        <v>264</v>
      </c>
      <c r="J169" s="35" t="s">
        <v>265</v>
      </c>
      <c r="K169" s="35">
        <v>2</v>
      </c>
      <c r="L169" s="37">
        <v>0.53917810416787482</v>
      </c>
      <c r="M169" s="37">
        <v>0</v>
      </c>
      <c r="N169" s="37">
        <v>376</v>
      </c>
      <c r="O169" s="31">
        <v>6351564.6844364507</v>
      </c>
      <c r="P169" s="103">
        <v>16892.459267118222</v>
      </c>
      <c r="Q169" s="74">
        <v>6845753.9670884563</v>
      </c>
      <c r="R169" s="40">
        <v>18206.79246566079</v>
      </c>
      <c r="S169" s="30">
        <v>4694878.5523863714</v>
      </c>
      <c r="T169" s="22">
        <v>12486.37912868716</v>
      </c>
      <c r="U169" s="22">
        <v>4089537.288061101</v>
      </c>
      <c r="V169" s="22">
        <v>10876.428957609312</v>
      </c>
      <c r="W169" s="22">
        <v>214731.11</v>
      </c>
      <c r="X169" s="22">
        <v>571.09337765957446</v>
      </c>
      <c r="Y169" s="22">
        <v>390610.15432527103</v>
      </c>
      <c r="Z169" s="22">
        <v>1038.8567934182738</v>
      </c>
      <c r="AA169" s="27">
        <v>722899.51693827682</v>
      </c>
      <c r="AB169" s="37">
        <v>1922.6050982400977</v>
      </c>
      <c r="AC169" s="30">
        <v>1427975.8977638078</v>
      </c>
      <c r="AD169" s="22">
        <v>3797.8082387335312</v>
      </c>
      <c r="AE169" s="22">
        <v>646019.13011159643</v>
      </c>
      <c r="AF169" s="22">
        <v>1718.135984339352</v>
      </c>
      <c r="AG169" s="22">
        <v>738303.96477709804</v>
      </c>
      <c r="AH169" s="22">
        <v>1963.5743744071754</v>
      </c>
      <c r="AI169" s="22">
        <v>43652.802875113426</v>
      </c>
      <c r="AJ169" s="22">
        <v>116.09787998700379</v>
      </c>
      <c r="AK169" s="37">
        <v>-494189.28265200584</v>
      </c>
      <c r="AL169" s="103">
        <v>-1314.3331985425687</v>
      </c>
      <c r="AM169" s="30">
        <v>7342258.5074786637</v>
      </c>
      <c r="AN169" s="22">
        <v>19527.283264570917</v>
      </c>
      <c r="AO169" s="22">
        <v>7908778.3333088923</v>
      </c>
      <c r="AP169" s="22">
        <v>21033.984929013011</v>
      </c>
      <c r="AQ169" s="22">
        <v>-1381770.2213599854</v>
      </c>
      <c r="AR169" s="22">
        <v>-3674.9208014893229</v>
      </c>
      <c r="AS169" s="22">
        <v>-566519.8258302277</v>
      </c>
      <c r="AT169" s="22">
        <v>-1506.7016644420946</v>
      </c>
      <c r="AU169" s="22">
        <v>175443.42751245582</v>
      </c>
      <c r="AV169" s="22">
        <v>466.60486040546755</v>
      </c>
      <c r="AW169" s="22">
        <v>990693.82304221357</v>
      </c>
      <c r="AX169" s="56">
        <v>2634.8239974526959</v>
      </c>
      <c r="AY169" s="30">
        <v>2.3000000000000003E-22</v>
      </c>
      <c r="AZ169" s="22" t="s">
        <v>55</v>
      </c>
      <c r="BA169" s="23">
        <v>3</v>
      </c>
      <c r="BB169" s="24" t="s">
        <v>273</v>
      </c>
      <c r="BC169" s="1">
        <v>0</v>
      </c>
      <c r="BD169" s="125">
        <v>44861.463287037041</v>
      </c>
    </row>
    <row r="170" spans="1:56" x14ac:dyDescent="0.2">
      <c r="A170" s="336">
        <v>28</v>
      </c>
      <c r="B170" s="25">
        <v>92</v>
      </c>
      <c r="C170" s="91" t="s">
        <v>194</v>
      </c>
      <c r="D170" s="33" t="s">
        <v>195</v>
      </c>
      <c r="E170" s="33" t="s">
        <v>55</v>
      </c>
      <c r="F170" s="33" t="s">
        <v>56</v>
      </c>
      <c r="G170" s="33">
        <v>0</v>
      </c>
      <c r="H170" s="33" t="s">
        <v>381</v>
      </c>
      <c r="I170" s="71" t="s">
        <v>260</v>
      </c>
      <c r="J170" s="35" t="s">
        <v>261</v>
      </c>
      <c r="K170" s="35">
        <v>3</v>
      </c>
      <c r="L170" s="37">
        <v>0.30446497260516825</v>
      </c>
      <c r="M170" s="37">
        <v>0</v>
      </c>
      <c r="N170" s="37">
        <v>134.5</v>
      </c>
      <c r="O170" s="31">
        <v>3586623.701330414</v>
      </c>
      <c r="P170" s="103">
        <v>26666.347221787462</v>
      </c>
      <c r="Q170" s="74">
        <v>3865684.2292734464</v>
      </c>
      <c r="R170" s="40">
        <v>28741.14668604793</v>
      </c>
      <c r="S170" s="30">
        <v>2651120.3974853042</v>
      </c>
      <c r="T170" s="22">
        <v>19710.932323310812</v>
      </c>
      <c r="U170" s="22">
        <v>2232042.6144507406</v>
      </c>
      <c r="V170" s="22">
        <v>16595.112375098441</v>
      </c>
      <c r="W170" s="22">
        <v>151571.99</v>
      </c>
      <c r="X170" s="22">
        <v>1126.9292936802974</v>
      </c>
      <c r="Y170" s="22">
        <v>267505.79303456395</v>
      </c>
      <c r="Z170" s="22">
        <v>1988.890654532074</v>
      </c>
      <c r="AA170" s="27">
        <v>408209.42081945855</v>
      </c>
      <c r="AB170" s="37">
        <v>3035.0142811855649</v>
      </c>
      <c r="AC170" s="30">
        <v>806354.41096868389</v>
      </c>
      <c r="AD170" s="22">
        <v>5995.2000815515521</v>
      </c>
      <c r="AE170" s="22">
        <v>364796.33581448585</v>
      </c>
      <c r="AF170" s="22">
        <v>2712.2404149775894</v>
      </c>
      <c r="AG170" s="22">
        <v>416908.05815838167</v>
      </c>
      <c r="AH170" s="22">
        <v>3099.688164746331</v>
      </c>
      <c r="AI170" s="22">
        <v>24650.016995816484</v>
      </c>
      <c r="AJ170" s="22">
        <v>183.27150182763185</v>
      </c>
      <c r="AK170" s="37">
        <v>-279060.52794303291</v>
      </c>
      <c r="AL170" s="103">
        <v>-2074.7994642604672</v>
      </c>
      <c r="AM170" s="30">
        <v>4146052.1450320948</v>
      </c>
      <c r="AN170" s="22">
        <v>30825.666505814832</v>
      </c>
      <c r="AO170" s="22">
        <v>4465956.5363980709</v>
      </c>
      <c r="AP170" s="22">
        <v>33204.137817086033</v>
      </c>
      <c r="AQ170" s="22">
        <v>-780262.82844382513</v>
      </c>
      <c r="AR170" s="22">
        <v>-5801.2106204001866</v>
      </c>
      <c r="AS170" s="22">
        <v>-319904.39136597642</v>
      </c>
      <c r="AT170" s="22">
        <v>-2378.4713112711993</v>
      </c>
      <c r="AU170" s="22">
        <v>99070.006623832276</v>
      </c>
      <c r="AV170" s="22">
        <v>736.57997489838124</v>
      </c>
      <c r="AW170" s="22">
        <v>559428.44370168098</v>
      </c>
      <c r="AX170" s="56">
        <v>4159.3192840273678</v>
      </c>
      <c r="AY170" s="30">
        <v>2.8000000000000004E-22</v>
      </c>
      <c r="AZ170" s="22" t="s">
        <v>55</v>
      </c>
      <c r="BA170" s="23">
        <v>5</v>
      </c>
      <c r="BB170" s="24" t="s">
        <v>273</v>
      </c>
      <c r="BC170" s="1">
        <v>0</v>
      </c>
      <c r="BD170" s="125">
        <v>44861.463287037041</v>
      </c>
    </row>
    <row r="171" spans="1:56" x14ac:dyDescent="0.2">
      <c r="A171" s="336">
        <v>127</v>
      </c>
      <c r="B171" s="25">
        <v>93</v>
      </c>
      <c r="C171" s="91" t="s">
        <v>196</v>
      </c>
      <c r="D171" s="33" t="s">
        <v>197</v>
      </c>
      <c r="E171" s="33" t="s">
        <v>55</v>
      </c>
      <c r="F171" s="33" t="s">
        <v>65</v>
      </c>
      <c r="G171" s="33">
        <v>0</v>
      </c>
      <c r="H171" s="33" t="s">
        <v>381</v>
      </c>
      <c r="I171" s="71" t="s">
        <v>262</v>
      </c>
      <c r="J171" s="35" t="s">
        <v>263</v>
      </c>
      <c r="K171" s="35">
        <v>1</v>
      </c>
      <c r="L171" s="37">
        <v>0.20691436716315961</v>
      </c>
      <c r="M171" s="37">
        <v>0</v>
      </c>
      <c r="N171" s="37">
        <v>39</v>
      </c>
      <c r="O171" s="31">
        <v>472410.30098954163</v>
      </c>
      <c r="P171" s="103">
        <v>12113.084640757475</v>
      </c>
      <c r="Q171" s="74">
        <v>490471.87472150684</v>
      </c>
      <c r="R171" s="40">
        <v>12576.201915936073</v>
      </c>
      <c r="S171" s="30">
        <v>312364.24576513527</v>
      </c>
      <c r="T171" s="22">
        <v>8009.3396350034682</v>
      </c>
      <c r="U171" s="22">
        <v>302536.69220317586</v>
      </c>
      <c r="V171" s="22">
        <v>7757.3510821327136</v>
      </c>
      <c r="W171" s="22">
        <v>4084</v>
      </c>
      <c r="X171" s="22">
        <v>104.71794871794872</v>
      </c>
      <c r="Y171" s="22">
        <v>5743.5535619593929</v>
      </c>
      <c r="Z171" s="22">
        <v>147.27060415280494</v>
      </c>
      <c r="AA171" s="27">
        <v>45561.519423210288</v>
      </c>
      <c r="AB171" s="37">
        <v>1168.2440877746228</v>
      </c>
      <c r="AC171" s="30">
        <v>132546.1095331613</v>
      </c>
      <c r="AD171" s="22">
        <v>3398.6181931579813</v>
      </c>
      <c r="AE171" s="22">
        <v>47197.167149916713</v>
      </c>
      <c r="AF171" s="22">
        <v>1210.1837730747873</v>
      </c>
      <c r="AG171" s="22">
        <v>75539.204656067697</v>
      </c>
      <c r="AH171" s="22">
        <v>1936.902683488915</v>
      </c>
      <c r="AI171" s="22">
        <v>9809.737727176891</v>
      </c>
      <c r="AJ171" s="22">
        <v>251.53173659427921</v>
      </c>
      <c r="AK171" s="37">
        <v>-18061.573731965247</v>
      </c>
      <c r="AL171" s="103">
        <v>-463.11727517859606</v>
      </c>
      <c r="AM171" s="30">
        <v>521264.56047117751</v>
      </c>
      <c r="AN171" s="22">
        <v>13365.757960799423</v>
      </c>
      <c r="AO171" s="22">
        <v>396716.59544465691</v>
      </c>
      <c r="AP171" s="22">
        <v>10172.220396016843</v>
      </c>
      <c r="AQ171" s="22">
        <v>117841.04272929403</v>
      </c>
      <c r="AR171" s="22">
        <v>3021.5651981870255</v>
      </c>
      <c r="AS171" s="22">
        <v>124547.96502652069</v>
      </c>
      <c r="AT171" s="22">
        <v>3193.5375647825808</v>
      </c>
      <c r="AU171" s="22">
        <v>42147.337184409262</v>
      </c>
      <c r="AV171" s="22">
        <v>1080.7009534463912</v>
      </c>
      <c r="AW171" s="22">
        <v>48854.25948163592</v>
      </c>
      <c r="AX171" s="56">
        <v>1252.6733200419467</v>
      </c>
      <c r="AY171" s="30">
        <v>-9.9999999999999996E-24</v>
      </c>
      <c r="AZ171" s="22" t="s">
        <v>55</v>
      </c>
      <c r="BA171" s="23">
        <v>3</v>
      </c>
      <c r="BB171" s="24" t="s">
        <v>273</v>
      </c>
      <c r="BC171" s="1">
        <v>0</v>
      </c>
      <c r="BD171" s="125">
        <v>44861.463287037041</v>
      </c>
    </row>
    <row r="172" spans="1:56" x14ac:dyDescent="0.2">
      <c r="A172" s="336">
        <v>127</v>
      </c>
      <c r="B172" s="25">
        <v>93</v>
      </c>
      <c r="C172" s="91" t="s">
        <v>196</v>
      </c>
      <c r="D172" s="33" t="s">
        <v>197</v>
      </c>
      <c r="E172" s="33" t="s">
        <v>55</v>
      </c>
      <c r="F172" s="33" t="s">
        <v>65</v>
      </c>
      <c r="G172" s="33">
        <v>0</v>
      </c>
      <c r="H172" s="33" t="s">
        <v>381</v>
      </c>
      <c r="I172" s="71" t="s">
        <v>264</v>
      </c>
      <c r="J172" s="35" t="s">
        <v>265</v>
      </c>
      <c r="K172" s="35">
        <v>2</v>
      </c>
      <c r="L172" s="37">
        <v>0.79308563283684042</v>
      </c>
      <c r="M172" s="37">
        <v>0</v>
      </c>
      <c r="N172" s="37">
        <v>112.5</v>
      </c>
      <c r="O172" s="31">
        <v>1810709.5590104584</v>
      </c>
      <c r="P172" s="103">
        <v>16095.196080092965</v>
      </c>
      <c r="Q172" s="74">
        <v>1879938.0752784931</v>
      </c>
      <c r="R172" s="40">
        <v>16710.56066914216</v>
      </c>
      <c r="S172" s="30">
        <v>1188539.8042348647</v>
      </c>
      <c r="T172" s="22">
        <v>10564.798259865465</v>
      </c>
      <c r="U172" s="22">
        <v>1045956.4177968242</v>
      </c>
      <c r="V172" s="22">
        <v>9297.3903804162146</v>
      </c>
      <c r="W172" s="22">
        <v>44905.91</v>
      </c>
      <c r="X172" s="22">
        <v>399.16364444444446</v>
      </c>
      <c r="Y172" s="22">
        <v>97677.476438040612</v>
      </c>
      <c r="Z172" s="22">
        <v>868.24423500480532</v>
      </c>
      <c r="AA172" s="27">
        <v>183360.01057678973</v>
      </c>
      <c r="AB172" s="37">
        <v>1629.8667606825752</v>
      </c>
      <c r="AC172" s="30">
        <v>508038.26046683878</v>
      </c>
      <c r="AD172" s="22">
        <v>4515.8956485941217</v>
      </c>
      <c r="AE172" s="22">
        <v>180902.8328500833</v>
      </c>
      <c r="AF172" s="22">
        <v>1608.0251808896292</v>
      </c>
      <c r="AG172" s="22">
        <v>289535.51534393232</v>
      </c>
      <c r="AH172" s="22">
        <v>2573.6490252793978</v>
      </c>
      <c r="AI172" s="22">
        <v>37599.912272823109</v>
      </c>
      <c r="AJ172" s="22">
        <v>334.22144242509432</v>
      </c>
      <c r="AK172" s="37">
        <v>-69228.516268034757</v>
      </c>
      <c r="AL172" s="103">
        <v>-615.36458904919778</v>
      </c>
      <c r="AM172" s="30">
        <v>1997963.8895288224</v>
      </c>
      <c r="AN172" s="22">
        <v>17759.679018033978</v>
      </c>
      <c r="AO172" s="22">
        <v>1520581.8545553433</v>
      </c>
      <c r="AP172" s="22">
        <v>13516.283151603049</v>
      </c>
      <c r="AQ172" s="22">
        <v>451674.95727070607</v>
      </c>
      <c r="AR172" s="22">
        <v>4014.8885090729418</v>
      </c>
      <c r="AS172" s="22">
        <v>477382.03497347934</v>
      </c>
      <c r="AT172" s="22">
        <v>4243.3958664309275</v>
      </c>
      <c r="AU172" s="22">
        <v>161547.25281559076</v>
      </c>
      <c r="AV172" s="22">
        <v>1435.9755805830287</v>
      </c>
      <c r="AW172" s="22">
        <v>187254.33051836409</v>
      </c>
      <c r="AX172" s="56">
        <v>1664.4829379410141</v>
      </c>
      <c r="AY172" s="30">
        <v>-4.0000000000000004E-23</v>
      </c>
      <c r="AZ172" s="22" t="s">
        <v>55</v>
      </c>
      <c r="BA172" s="23">
        <v>2</v>
      </c>
      <c r="BB172" s="24" t="s">
        <v>273</v>
      </c>
      <c r="BC172" s="1">
        <v>0</v>
      </c>
      <c r="BD172" s="125">
        <v>44861.463287037041</v>
      </c>
    </row>
    <row r="173" spans="1:56" x14ac:dyDescent="0.2">
      <c r="A173" s="336">
        <v>128</v>
      </c>
      <c r="B173" s="25">
        <v>94</v>
      </c>
      <c r="C173" s="91" t="s">
        <v>198</v>
      </c>
      <c r="D173" s="33" t="s">
        <v>199</v>
      </c>
      <c r="E173" s="33" t="s">
        <v>78</v>
      </c>
      <c r="F173" s="33" t="s">
        <v>65</v>
      </c>
      <c r="G173" s="33">
        <v>0</v>
      </c>
      <c r="H173" s="33" t="s">
        <v>381</v>
      </c>
      <c r="I173" s="71" t="s">
        <v>262</v>
      </c>
      <c r="J173" s="35" t="s">
        <v>263</v>
      </c>
      <c r="K173" s="35">
        <v>1</v>
      </c>
      <c r="L173" s="37">
        <v>0.17869489303436056</v>
      </c>
      <c r="M173" s="37">
        <v>0</v>
      </c>
      <c r="N173" s="37">
        <v>31</v>
      </c>
      <c r="O173" s="31">
        <v>416200.71097772126</v>
      </c>
      <c r="P173" s="103">
        <v>13425.829386378104</v>
      </c>
      <c r="Q173" s="74">
        <v>446662.27901301812</v>
      </c>
      <c r="R173" s="40">
        <v>14408.460613323166</v>
      </c>
      <c r="S173" s="30">
        <v>286976.30718498689</v>
      </c>
      <c r="T173" s="22">
        <v>9257.3002317737701</v>
      </c>
      <c r="U173" s="22">
        <v>260156.99</v>
      </c>
      <c r="V173" s="22">
        <v>8392.1609677419347</v>
      </c>
      <c r="W173" s="22">
        <v>2390.4</v>
      </c>
      <c r="X173" s="22">
        <v>77.109677419354838</v>
      </c>
      <c r="Y173" s="22">
        <v>24428.917184986862</v>
      </c>
      <c r="Z173" s="22">
        <v>788.02958661247942</v>
      </c>
      <c r="AA173" s="27">
        <v>52940.211553572219</v>
      </c>
      <c r="AB173" s="37">
        <v>1707.7487597926522</v>
      </c>
      <c r="AC173" s="30">
        <v>106745.76027445905</v>
      </c>
      <c r="AD173" s="22">
        <v>3443.4116217567434</v>
      </c>
      <c r="AE173" s="22">
        <v>61610.603915279869</v>
      </c>
      <c r="AF173" s="22">
        <v>1987.4388359767697</v>
      </c>
      <c r="AG173" s="22">
        <v>41017.012823624013</v>
      </c>
      <c r="AH173" s="22">
        <v>1323.1294459233552</v>
      </c>
      <c r="AI173" s="22">
        <v>4118.1435355551721</v>
      </c>
      <c r="AJ173" s="22">
        <v>132.84333985661846</v>
      </c>
      <c r="AK173" s="37">
        <v>-30461.568035296899</v>
      </c>
      <c r="AL173" s="103">
        <v>-982.63122694506126</v>
      </c>
      <c r="AM173" s="30">
        <v>413195.80446068937</v>
      </c>
      <c r="AN173" s="22">
        <v>13328.896918086755</v>
      </c>
      <c r="AO173" s="22">
        <v>334508.22309258085</v>
      </c>
      <c r="AP173" s="22">
        <v>10790.587841696157</v>
      </c>
      <c r="AQ173" s="22">
        <v>111166.31632529199</v>
      </c>
      <c r="AR173" s="22">
        <v>3586.0102040416768</v>
      </c>
      <c r="AS173" s="22">
        <v>78687.581368108542</v>
      </c>
      <c r="AT173" s="22">
        <v>2538.3090763905984</v>
      </c>
      <c r="AU173" s="22">
        <v>29473.82844015161</v>
      </c>
      <c r="AV173" s="22">
        <v>950.76865935972933</v>
      </c>
      <c r="AW173" s="22">
        <v>-3004.9065170318522</v>
      </c>
      <c r="AX173" s="56">
        <v>-96.932468291350062</v>
      </c>
      <c r="AY173" s="30">
        <v>6.4000000000000007E-23</v>
      </c>
      <c r="AZ173" s="22" t="s">
        <v>55</v>
      </c>
      <c r="BA173" s="23">
        <v>4</v>
      </c>
      <c r="BB173" s="24" t="s">
        <v>273</v>
      </c>
      <c r="BC173" s="1">
        <v>0</v>
      </c>
      <c r="BD173" s="125">
        <v>44861.463287037041</v>
      </c>
    </row>
    <row r="174" spans="1:56" x14ac:dyDescent="0.2">
      <c r="A174" s="336">
        <v>128</v>
      </c>
      <c r="B174" s="25">
        <v>94</v>
      </c>
      <c r="C174" s="91" t="s">
        <v>198</v>
      </c>
      <c r="D174" s="33" t="s">
        <v>199</v>
      </c>
      <c r="E174" s="33" t="s">
        <v>78</v>
      </c>
      <c r="F174" s="33" t="s">
        <v>65</v>
      </c>
      <c r="G174" s="33">
        <v>0</v>
      </c>
      <c r="H174" s="33" t="s">
        <v>381</v>
      </c>
      <c r="I174" s="71" t="s">
        <v>264</v>
      </c>
      <c r="J174" s="35" t="s">
        <v>265</v>
      </c>
      <c r="K174" s="35">
        <v>2</v>
      </c>
      <c r="L174" s="37">
        <v>0.82130510696563941</v>
      </c>
      <c r="M174" s="37">
        <v>0</v>
      </c>
      <c r="N174" s="37">
        <v>105</v>
      </c>
      <c r="O174" s="31">
        <v>1912912.9190222786</v>
      </c>
      <c r="P174" s="103">
        <v>18218.218276402655</v>
      </c>
      <c r="Q174" s="74">
        <v>2052918.2709869817</v>
      </c>
      <c r="R174" s="40">
        <v>19551.602580828399</v>
      </c>
      <c r="S174" s="30">
        <v>1318980.6528150132</v>
      </c>
      <c r="T174" s="22">
        <v>12561.720503000124</v>
      </c>
      <c r="U174" s="22">
        <v>1146889.82</v>
      </c>
      <c r="V174" s="22">
        <v>10922.760190476192</v>
      </c>
      <c r="W174" s="22">
        <v>32693.1</v>
      </c>
      <c r="X174" s="22">
        <v>311.36285714285714</v>
      </c>
      <c r="Y174" s="22">
        <v>139397.73281501315</v>
      </c>
      <c r="Z174" s="22">
        <v>1327.5974553810772</v>
      </c>
      <c r="AA174" s="27">
        <v>243320.13844642779</v>
      </c>
      <c r="AB174" s="37">
        <v>2317.3346518707408</v>
      </c>
      <c r="AC174" s="30">
        <v>490617.47972554102</v>
      </c>
      <c r="AD174" s="22">
        <v>4672.5474259575321</v>
      </c>
      <c r="AE174" s="22">
        <v>283170.39608472015</v>
      </c>
      <c r="AF174" s="22">
        <v>2696.8609150925722</v>
      </c>
      <c r="AG174" s="22">
        <v>188519.55717637599</v>
      </c>
      <c r="AH174" s="22">
        <v>1795.4243540607235</v>
      </c>
      <c r="AI174" s="22">
        <v>18927.526464444829</v>
      </c>
      <c r="AJ174" s="22">
        <v>180.26215680423644</v>
      </c>
      <c r="AK174" s="37">
        <v>-140005.35196470312</v>
      </c>
      <c r="AL174" s="103">
        <v>-1333.3843044257437</v>
      </c>
      <c r="AM174" s="30">
        <v>1899101.9755393106</v>
      </c>
      <c r="AN174" s="22">
        <v>18086.685481326767</v>
      </c>
      <c r="AO174" s="22">
        <v>1537443.5569074191</v>
      </c>
      <c r="AP174" s="22">
        <v>14642.319589594468</v>
      </c>
      <c r="AQ174" s="22">
        <v>510934.93367470807</v>
      </c>
      <c r="AR174" s="22">
        <v>4866.0469873781703</v>
      </c>
      <c r="AS174" s="22">
        <v>361658.41863189149</v>
      </c>
      <c r="AT174" s="22">
        <v>3444.3658917322996</v>
      </c>
      <c r="AU174" s="22">
        <v>135465.57155984841</v>
      </c>
      <c r="AV174" s="22">
        <v>1290.1483005699845</v>
      </c>
      <c r="AW174" s="22">
        <v>-13810.943482968149</v>
      </c>
      <c r="AX174" s="56">
        <v>-131.53279507588712</v>
      </c>
      <c r="AY174" s="30">
        <v>-4.0000000000000004E-23</v>
      </c>
      <c r="AZ174" s="22" t="s">
        <v>55</v>
      </c>
      <c r="BA174" s="23">
        <v>4</v>
      </c>
      <c r="BB174" s="24" t="s">
        <v>273</v>
      </c>
      <c r="BC174" s="1">
        <v>0</v>
      </c>
      <c r="BD174" s="125">
        <v>44861.463287037041</v>
      </c>
    </row>
    <row r="175" spans="1:56" x14ac:dyDescent="0.2">
      <c r="A175" s="336">
        <v>224</v>
      </c>
      <c r="B175" s="25">
        <v>109</v>
      </c>
      <c r="C175" s="91" t="s">
        <v>200</v>
      </c>
      <c r="D175" s="33" t="s">
        <v>201</v>
      </c>
      <c r="E175" s="33" t="s">
        <v>55</v>
      </c>
      <c r="F175" s="33" t="s">
        <v>65</v>
      </c>
      <c r="G175" s="33">
        <v>0</v>
      </c>
      <c r="H175" s="33" t="s">
        <v>381</v>
      </c>
      <c r="I175" s="71" t="s">
        <v>262</v>
      </c>
      <c r="J175" s="35" t="s">
        <v>263</v>
      </c>
      <c r="K175" s="35">
        <v>1</v>
      </c>
      <c r="L175" s="37">
        <v>0.22046347070652381</v>
      </c>
      <c r="M175" s="37">
        <v>0</v>
      </c>
      <c r="N175" s="37">
        <v>18.5</v>
      </c>
      <c r="O175" s="31">
        <v>324729.32124121126</v>
      </c>
      <c r="P175" s="103">
        <v>17552.936283308714</v>
      </c>
      <c r="Q175" s="74">
        <v>353380.55547710741</v>
      </c>
      <c r="R175" s="40">
        <v>19101.65164741121</v>
      </c>
      <c r="S175" s="30">
        <v>238821.20214398179</v>
      </c>
      <c r="T175" s="22">
        <v>12909.254169944961</v>
      </c>
      <c r="U175" s="22">
        <v>216567.95</v>
      </c>
      <c r="V175" s="22">
        <v>11706.375675675676</v>
      </c>
      <c r="W175" s="22">
        <v>5518.55</v>
      </c>
      <c r="X175" s="22">
        <v>298.3</v>
      </c>
      <c r="Y175" s="22">
        <v>16734.702143981784</v>
      </c>
      <c r="Z175" s="22">
        <v>904.57849426928567</v>
      </c>
      <c r="AA175" s="27">
        <v>54251.251249323504</v>
      </c>
      <c r="AB175" s="37">
        <v>2932.5000675310002</v>
      </c>
      <c r="AC175" s="30">
        <v>60308.102083802114</v>
      </c>
      <c r="AD175" s="22">
        <v>3259.897409935249</v>
      </c>
      <c r="AE175" s="22">
        <v>21696.22903282335</v>
      </c>
      <c r="AF175" s="22">
        <v>1172.7691369093702</v>
      </c>
      <c r="AG175" s="22">
        <v>37091.887652192629</v>
      </c>
      <c r="AH175" s="22">
        <v>2004.9669001185205</v>
      </c>
      <c r="AI175" s="22">
        <v>1519.9853987861281</v>
      </c>
      <c r="AJ175" s="22">
        <v>82.161372907358285</v>
      </c>
      <c r="AK175" s="37">
        <v>-28651.234235896198</v>
      </c>
      <c r="AL175" s="103">
        <v>-1548.715364102497</v>
      </c>
      <c r="AM175" s="30">
        <v>324360.92678166064</v>
      </c>
      <c r="AN175" s="22">
        <v>17533.023069278952</v>
      </c>
      <c r="AO175" s="22">
        <v>348639.02556627512</v>
      </c>
      <c r="AP175" s="22">
        <v>18845.352733312167</v>
      </c>
      <c r="AQ175" s="22">
        <v>-23909.704325063918</v>
      </c>
      <c r="AR175" s="22">
        <v>-1292.4164500034549</v>
      </c>
      <c r="AS175" s="22">
        <v>-24278.098784614522</v>
      </c>
      <c r="AT175" s="22">
        <v>-1312.3296640332171</v>
      </c>
      <c r="AU175" s="22">
        <v>0</v>
      </c>
      <c r="AV175" s="22">
        <v>0</v>
      </c>
      <c r="AW175" s="22">
        <v>-368.39445955060131</v>
      </c>
      <c r="AX175" s="56">
        <v>-19.913214029762234</v>
      </c>
      <c r="AY175" s="30">
        <v>1.0000000000000001E-23</v>
      </c>
      <c r="AZ175" s="22" t="s">
        <v>55</v>
      </c>
      <c r="BA175" s="23">
        <v>5</v>
      </c>
      <c r="BB175" s="24" t="s">
        <v>273</v>
      </c>
      <c r="BC175" s="1">
        <v>0</v>
      </c>
      <c r="BD175" s="125">
        <v>44861.463287037041</v>
      </c>
    </row>
    <row r="176" spans="1:56" x14ac:dyDescent="0.2">
      <c r="A176" s="336">
        <v>224</v>
      </c>
      <c r="B176" s="25">
        <v>109</v>
      </c>
      <c r="C176" s="91" t="s">
        <v>200</v>
      </c>
      <c r="D176" s="33" t="s">
        <v>201</v>
      </c>
      <c r="E176" s="33" t="s">
        <v>55</v>
      </c>
      <c r="F176" s="33" t="s">
        <v>65</v>
      </c>
      <c r="G176" s="33">
        <v>0</v>
      </c>
      <c r="H176" s="33" t="s">
        <v>381</v>
      </c>
      <c r="I176" s="71" t="s">
        <v>264</v>
      </c>
      <c r="J176" s="35" t="s">
        <v>265</v>
      </c>
      <c r="K176" s="35">
        <v>2</v>
      </c>
      <c r="L176" s="37">
        <v>0.77953652929347628</v>
      </c>
      <c r="M176" s="37">
        <v>0</v>
      </c>
      <c r="N176" s="37">
        <v>55</v>
      </c>
      <c r="O176" s="31">
        <v>1148210.0287587887</v>
      </c>
      <c r="P176" s="103">
        <v>20876.545977432521</v>
      </c>
      <c r="Q176" s="74">
        <v>1249517.8945228925</v>
      </c>
      <c r="R176" s="40">
        <v>22718.507173143502</v>
      </c>
      <c r="S176" s="30">
        <v>843559.14785601827</v>
      </c>
      <c r="T176" s="22">
        <v>15337.439051927606</v>
      </c>
      <c r="U176" s="22">
        <v>696385.45</v>
      </c>
      <c r="V176" s="22">
        <v>12661.553636363637</v>
      </c>
      <c r="W176" s="22">
        <v>28743.85</v>
      </c>
      <c r="X176" s="22">
        <v>522.61545454545455</v>
      </c>
      <c r="Y176" s="22">
        <v>118429.84785601824</v>
      </c>
      <c r="Z176" s="22">
        <v>2153.2699610185127</v>
      </c>
      <c r="AA176" s="27">
        <v>192715.39875067651</v>
      </c>
      <c r="AB176" s="37">
        <v>3503.9163409213907</v>
      </c>
      <c r="AC176" s="30">
        <v>213243.34791619788</v>
      </c>
      <c r="AD176" s="22">
        <v>3877.1517802945068</v>
      </c>
      <c r="AE176" s="22">
        <v>76715.670967176644</v>
      </c>
      <c r="AF176" s="22">
        <v>1394.8303812213935</v>
      </c>
      <c r="AG176" s="22">
        <v>131153.16234780737</v>
      </c>
      <c r="AH176" s="22">
        <v>2384.6029517783159</v>
      </c>
      <c r="AI176" s="22">
        <v>5374.5146012138712</v>
      </c>
      <c r="AJ176" s="22">
        <v>97.718447294797656</v>
      </c>
      <c r="AK176" s="37">
        <v>-101307.86576410382</v>
      </c>
      <c r="AL176" s="103">
        <v>-1841.961195710978</v>
      </c>
      <c r="AM176" s="30">
        <v>1146907.4232183394</v>
      </c>
      <c r="AN176" s="22">
        <v>20852.862240333441</v>
      </c>
      <c r="AO176" s="22">
        <v>1232752.3244337249</v>
      </c>
      <c r="AP176" s="22">
        <v>22413.678626067725</v>
      </c>
      <c r="AQ176" s="22">
        <v>-84542.295674936089</v>
      </c>
      <c r="AR176" s="22">
        <v>-1537.1326486352013</v>
      </c>
      <c r="AS176" s="22">
        <v>-85844.901215385486</v>
      </c>
      <c r="AT176" s="22">
        <v>-1560.8163857342813</v>
      </c>
      <c r="AU176" s="22">
        <v>0</v>
      </c>
      <c r="AV176" s="22">
        <v>0</v>
      </c>
      <c r="AW176" s="22">
        <v>-1302.6055404493986</v>
      </c>
      <c r="AX176" s="56">
        <v>-23.683737099079977</v>
      </c>
      <c r="AY176" s="30">
        <v>0</v>
      </c>
      <c r="AZ176" s="22" t="s">
        <v>55</v>
      </c>
      <c r="BA176" s="23">
        <v>5</v>
      </c>
      <c r="BB176" s="24" t="s">
        <v>273</v>
      </c>
      <c r="BC176" s="1">
        <v>0</v>
      </c>
      <c r="BD176" s="125">
        <v>44861.463287037041</v>
      </c>
    </row>
    <row r="177" spans="1:56" x14ac:dyDescent="0.2">
      <c r="A177" s="336">
        <v>130</v>
      </c>
      <c r="B177" s="25">
        <v>96</v>
      </c>
      <c r="C177" s="91" t="s">
        <v>202</v>
      </c>
      <c r="D177" s="33" t="s">
        <v>203</v>
      </c>
      <c r="E177" s="33" t="s">
        <v>55</v>
      </c>
      <c r="F177" s="33" t="s">
        <v>65</v>
      </c>
      <c r="G177" s="33">
        <v>0</v>
      </c>
      <c r="H177" s="33" t="s">
        <v>381</v>
      </c>
      <c r="I177" s="71" t="s">
        <v>262</v>
      </c>
      <c r="J177" s="35" t="s">
        <v>263</v>
      </c>
      <c r="K177" s="35">
        <v>1</v>
      </c>
      <c r="L177" s="37">
        <v>0.19641785994288993</v>
      </c>
      <c r="M177" s="37">
        <v>0</v>
      </c>
      <c r="N177" s="37">
        <v>26</v>
      </c>
      <c r="O177" s="31">
        <v>350793.23906630086</v>
      </c>
      <c r="P177" s="103">
        <v>13492.047656396186</v>
      </c>
      <c r="Q177" s="74">
        <v>368782.9485480744</v>
      </c>
      <c r="R177" s="40">
        <v>14183.959559541323</v>
      </c>
      <c r="S177" s="30">
        <v>266443.16438506352</v>
      </c>
      <c r="T177" s="22">
        <v>10247.814014810136</v>
      </c>
      <c r="U177" s="22">
        <v>255823.39652704832</v>
      </c>
      <c r="V177" s="22">
        <v>9839.3614048864747</v>
      </c>
      <c r="W177" s="22">
        <v>6123.85</v>
      </c>
      <c r="X177" s="22">
        <v>235.53269230769229</v>
      </c>
      <c r="Y177" s="22">
        <v>4495.9178580151811</v>
      </c>
      <c r="Z177" s="22">
        <v>172.91991761596853</v>
      </c>
      <c r="AA177" s="27">
        <v>39604.145577790776</v>
      </c>
      <c r="AB177" s="37">
        <v>1523.2363683765682</v>
      </c>
      <c r="AC177" s="30">
        <v>62735.638585220106</v>
      </c>
      <c r="AD177" s="22">
        <v>2412.9091763546189</v>
      </c>
      <c r="AE177" s="22">
        <v>5892.5357982866972</v>
      </c>
      <c r="AF177" s="22">
        <v>226.63599224179606</v>
      </c>
      <c r="AG177" s="22">
        <v>56843.102786933407</v>
      </c>
      <c r="AH177" s="22">
        <v>2186.2731841128229</v>
      </c>
      <c r="AI177" s="22">
        <v>0</v>
      </c>
      <c r="AJ177" s="22">
        <v>0</v>
      </c>
      <c r="AK177" s="37">
        <v>-17989.709481773549</v>
      </c>
      <c r="AL177" s="103">
        <v>-691.91190314513642</v>
      </c>
      <c r="AM177" s="30">
        <v>413007.63768405479</v>
      </c>
      <c r="AN177" s="22">
        <v>15884.909141694412</v>
      </c>
      <c r="AO177" s="22">
        <v>489313.03000396834</v>
      </c>
      <c r="AP177" s="22">
        <v>18819.731923229549</v>
      </c>
      <c r="AQ177" s="22">
        <v>-79739.110422077225</v>
      </c>
      <c r="AR177" s="22">
        <v>-3066.8888623875846</v>
      </c>
      <c r="AS177" s="22">
        <v>-76305.39231991359</v>
      </c>
      <c r="AT177" s="22">
        <v>-2934.8227815351379</v>
      </c>
      <c r="AU177" s="22">
        <v>58780.68051559024</v>
      </c>
      <c r="AV177" s="22">
        <v>2260.7954044457783</v>
      </c>
      <c r="AW177" s="22">
        <v>62214.398617753868</v>
      </c>
      <c r="AX177" s="56">
        <v>2392.861485298225</v>
      </c>
      <c r="AY177" s="30">
        <v>-2.4E-23</v>
      </c>
      <c r="AZ177" s="22" t="s">
        <v>62</v>
      </c>
      <c r="BA177" s="23">
        <v>4</v>
      </c>
      <c r="BB177" s="24" t="s">
        <v>273</v>
      </c>
      <c r="BC177" s="1">
        <v>0</v>
      </c>
      <c r="BD177" s="125">
        <v>44861.463287037041</v>
      </c>
    </row>
    <row r="178" spans="1:56" x14ac:dyDescent="0.2">
      <c r="A178" s="336">
        <v>130</v>
      </c>
      <c r="B178" s="25">
        <v>96</v>
      </c>
      <c r="C178" s="91" t="s">
        <v>202</v>
      </c>
      <c r="D178" s="33" t="s">
        <v>203</v>
      </c>
      <c r="E178" s="33" t="s">
        <v>55</v>
      </c>
      <c r="F178" s="33" t="s">
        <v>65</v>
      </c>
      <c r="G178" s="33">
        <v>0</v>
      </c>
      <c r="H178" s="33" t="s">
        <v>381</v>
      </c>
      <c r="I178" s="71" t="s">
        <v>264</v>
      </c>
      <c r="J178" s="35" t="s">
        <v>265</v>
      </c>
      <c r="K178" s="35">
        <v>2</v>
      </c>
      <c r="L178" s="37">
        <v>0.80358214005711015</v>
      </c>
      <c r="M178" s="37">
        <v>0</v>
      </c>
      <c r="N178" s="37">
        <v>80</v>
      </c>
      <c r="O178" s="31">
        <v>1435160.640933699</v>
      </c>
      <c r="P178" s="103">
        <v>17939.508011671238</v>
      </c>
      <c r="Q178" s="74">
        <v>1508759.9014519255</v>
      </c>
      <c r="R178" s="40">
        <v>18859.498768149071</v>
      </c>
      <c r="S178" s="30">
        <v>1084824.7356149366</v>
      </c>
      <c r="T178" s="22">
        <v>13560.309195186706</v>
      </c>
      <c r="U178" s="22">
        <v>963136.75347295171</v>
      </c>
      <c r="V178" s="22">
        <v>12039.209418411896</v>
      </c>
      <c r="W178" s="22">
        <v>42828.01</v>
      </c>
      <c r="X178" s="22">
        <v>535.35012500000005</v>
      </c>
      <c r="Y178" s="22">
        <v>78859.972141984821</v>
      </c>
      <c r="Z178" s="22">
        <v>985.7496517748101</v>
      </c>
      <c r="AA178" s="27">
        <v>167271.95442220924</v>
      </c>
      <c r="AB178" s="37">
        <v>2090.899430277615</v>
      </c>
      <c r="AC178" s="30">
        <v>256663.21141477991</v>
      </c>
      <c r="AD178" s="22">
        <v>3208.2901426847484</v>
      </c>
      <c r="AE178" s="22">
        <v>24107.464201713305</v>
      </c>
      <c r="AF178" s="22">
        <v>301.34330252141626</v>
      </c>
      <c r="AG178" s="22">
        <v>232555.74721306661</v>
      </c>
      <c r="AH178" s="22">
        <v>2906.9468401633321</v>
      </c>
      <c r="AI178" s="22">
        <v>0</v>
      </c>
      <c r="AJ178" s="22">
        <v>0</v>
      </c>
      <c r="AK178" s="37">
        <v>-73599.260518226452</v>
      </c>
      <c r="AL178" s="103">
        <v>-919.99075647783047</v>
      </c>
      <c r="AM178" s="30">
        <v>1689691.3623159453</v>
      </c>
      <c r="AN178" s="22">
        <v>21121.142028949318</v>
      </c>
      <c r="AO178" s="22">
        <v>2001870.9699960318</v>
      </c>
      <c r="AP178" s="22">
        <v>25023.387124950397</v>
      </c>
      <c r="AQ178" s="22">
        <v>-326227.58957792283</v>
      </c>
      <c r="AR178" s="22">
        <v>-4077.8448697240342</v>
      </c>
      <c r="AS178" s="22">
        <v>-312179.60768008645</v>
      </c>
      <c r="AT178" s="22">
        <v>-3902.2450960010797</v>
      </c>
      <c r="AU178" s="22">
        <v>240482.73948440977</v>
      </c>
      <c r="AV178" s="22">
        <v>3006.034243555122</v>
      </c>
      <c r="AW178" s="22">
        <v>254530.72138224615</v>
      </c>
      <c r="AX178" s="56">
        <v>3181.6340172780765</v>
      </c>
      <c r="AY178" s="30">
        <v>2.0000000000000002E-23</v>
      </c>
      <c r="AZ178" s="22" t="s">
        <v>62</v>
      </c>
      <c r="BA178" s="23">
        <v>3</v>
      </c>
      <c r="BB178" s="24" t="s">
        <v>273</v>
      </c>
      <c r="BC178" s="1">
        <v>0</v>
      </c>
      <c r="BD178" s="125">
        <v>44861.463287037041</v>
      </c>
    </row>
    <row r="179" spans="1:56" x14ac:dyDescent="0.2">
      <c r="A179" s="336">
        <v>211</v>
      </c>
      <c r="B179" s="25">
        <v>97</v>
      </c>
      <c r="C179" s="91" t="s">
        <v>204</v>
      </c>
      <c r="D179" s="33" t="s">
        <v>205</v>
      </c>
      <c r="E179" s="33" t="s">
        <v>55</v>
      </c>
      <c r="F179" s="33" t="s">
        <v>65</v>
      </c>
      <c r="G179" s="33">
        <v>0</v>
      </c>
      <c r="H179" s="33" t="s">
        <v>381</v>
      </c>
      <c r="I179" s="71" t="s">
        <v>262</v>
      </c>
      <c r="J179" s="35" t="s">
        <v>263</v>
      </c>
      <c r="K179" s="35">
        <v>1</v>
      </c>
      <c r="L179" s="37">
        <v>0.21209913197626301</v>
      </c>
      <c r="M179" s="37">
        <v>0</v>
      </c>
      <c r="N179" s="37">
        <v>33.5</v>
      </c>
      <c r="O179" s="31">
        <v>462937.66349106515</v>
      </c>
      <c r="P179" s="103">
        <v>13819.03473107657</v>
      </c>
      <c r="Q179" s="74">
        <v>480265.90805456747</v>
      </c>
      <c r="R179" s="40">
        <v>14336.295762822907</v>
      </c>
      <c r="S179" s="30">
        <v>336055.06961588986</v>
      </c>
      <c r="T179" s="22">
        <v>10031.494615399697</v>
      </c>
      <c r="U179" s="22">
        <v>312558.24888861098</v>
      </c>
      <c r="V179" s="22">
        <v>9330.0969817495825</v>
      </c>
      <c r="W179" s="22">
        <v>5955.95</v>
      </c>
      <c r="X179" s="22">
        <v>177.78955223880595</v>
      </c>
      <c r="Y179" s="22">
        <v>17540.870727278849</v>
      </c>
      <c r="Z179" s="22">
        <v>523.60808141130894</v>
      </c>
      <c r="AA179" s="27">
        <v>63254.924369824425</v>
      </c>
      <c r="AB179" s="37">
        <v>1888.2066976066988</v>
      </c>
      <c r="AC179" s="30">
        <v>80955.914068853148</v>
      </c>
      <c r="AD179" s="22">
        <v>2416.5944498165118</v>
      </c>
      <c r="AE179" s="22">
        <v>29168.636186250806</v>
      </c>
      <c r="AF179" s="22">
        <v>870.70555779853146</v>
      </c>
      <c r="AG179" s="22">
        <v>51198.172543538261</v>
      </c>
      <c r="AH179" s="22">
        <v>1528.3036580160674</v>
      </c>
      <c r="AI179" s="22">
        <v>589.10533906407056</v>
      </c>
      <c r="AJ179" s="22">
        <v>17.585234001912553</v>
      </c>
      <c r="AK179" s="37">
        <v>-17328.244563502318</v>
      </c>
      <c r="AL179" s="103">
        <v>-517.26103174633784</v>
      </c>
      <c r="AM179" s="30">
        <v>432451.09420250542</v>
      </c>
      <c r="AN179" s="22">
        <v>12908.987886641953</v>
      </c>
      <c r="AO179" s="22">
        <v>375879.80162266461</v>
      </c>
      <c r="AP179" s="22">
        <v>11220.292585751184</v>
      </c>
      <c r="AQ179" s="22">
        <v>66753.949201932672</v>
      </c>
      <c r="AR179" s="22">
        <v>1992.6552000576914</v>
      </c>
      <c r="AS179" s="22">
        <v>56571.292579840854</v>
      </c>
      <c r="AT179" s="22">
        <v>1688.6953008907717</v>
      </c>
      <c r="AU179" s="22">
        <v>-20303.912666467819</v>
      </c>
      <c r="AV179" s="22">
        <v>-606.08694526769602</v>
      </c>
      <c r="AW179" s="22">
        <v>-30486.569288559633</v>
      </c>
      <c r="AX179" s="56">
        <v>-910.04684443461576</v>
      </c>
      <c r="AY179" s="30">
        <v>-5.2E-23</v>
      </c>
      <c r="AZ179" s="22" t="s">
        <v>62</v>
      </c>
      <c r="BA179" s="23">
        <v>4</v>
      </c>
      <c r="BB179" s="24" t="s">
        <v>273</v>
      </c>
      <c r="BC179" s="1">
        <v>0</v>
      </c>
      <c r="BD179" s="125">
        <v>44861.463287037041</v>
      </c>
    </row>
    <row r="180" spans="1:56" x14ac:dyDescent="0.2">
      <c r="A180" s="336">
        <v>211</v>
      </c>
      <c r="B180" s="25">
        <v>97</v>
      </c>
      <c r="C180" s="91" t="s">
        <v>204</v>
      </c>
      <c r="D180" s="33" t="s">
        <v>205</v>
      </c>
      <c r="E180" s="33" t="s">
        <v>55</v>
      </c>
      <c r="F180" s="33" t="s">
        <v>65</v>
      </c>
      <c r="G180" s="33">
        <v>0</v>
      </c>
      <c r="H180" s="33" t="s">
        <v>381</v>
      </c>
      <c r="I180" s="71" t="s">
        <v>264</v>
      </c>
      <c r="J180" s="35" t="s">
        <v>265</v>
      </c>
      <c r="K180" s="35">
        <v>2</v>
      </c>
      <c r="L180" s="37">
        <v>0.78790086802373704</v>
      </c>
      <c r="M180" s="37">
        <v>0</v>
      </c>
      <c r="N180" s="37">
        <v>111.5</v>
      </c>
      <c r="O180" s="31">
        <v>1719709.946508935</v>
      </c>
      <c r="P180" s="103">
        <v>15423.407592008385</v>
      </c>
      <c r="Q180" s="74">
        <v>1784080.5019454327</v>
      </c>
      <c r="R180" s="40">
        <v>16000.721990541997</v>
      </c>
      <c r="S180" s="30">
        <v>1232383.2203841102</v>
      </c>
      <c r="T180" s="22">
        <v>11052.764308377669</v>
      </c>
      <c r="U180" s="22">
        <v>1023023.4011113889</v>
      </c>
      <c r="V180" s="22">
        <v>9175.0977678151485</v>
      </c>
      <c r="W180" s="22">
        <v>41623.54</v>
      </c>
      <c r="X180" s="22">
        <v>373.3052914798206</v>
      </c>
      <c r="Y180" s="22">
        <v>167736.27927272115</v>
      </c>
      <c r="Z180" s="22">
        <v>1504.3612490827009</v>
      </c>
      <c r="AA180" s="27">
        <v>250964.15563017561</v>
      </c>
      <c r="AB180" s="37">
        <v>2250.7996020643545</v>
      </c>
      <c r="AC180" s="30">
        <v>300733.1259311469</v>
      </c>
      <c r="AD180" s="22">
        <v>2697.1580800999718</v>
      </c>
      <c r="AE180" s="22">
        <v>108354.96381374921</v>
      </c>
      <c r="AF180" s="22">
        <v>971.79339743272817</v>
      </c>
      <c r="AG180" s="22">
        <v>190189.76745646176</v>
      </c>
      <c r="AH180" s="22">
        <v>1705.7378247216297</v>
      </c>
      <c r="AI180" s="22">
        <v>2188.3946609359291</v>
      </c>
      <c r="AJ180" s="22">
        <v>19.626857945613715</v>
      </c>
      <c r="AK180" s="37">
        <v>-64370.555436497678</v>
      </c>
      <c r="AL180" s="103">
        <v>-577.31439853361144</v>
      </c>
      <c r="AM180" s="30">
        <v>1606459.1557974946</v>
      </c>
      <c r="AN180" s="22">
        <v>14407.705433161385</v>
      </c>
      <c r="AO180" s="22">
        <v>1396309.4483773354</v>
      </c>
      <c r="AP180" s="22">
        <v>12522.954693967135</v>
      </c>
      <c r="AQ180" s="22">
        <v>247976.00079806737</v>
      </c>
      <c r="AR180" s="22">
        <v>2224.0000071575546</v>
      </c>
      <c r="AS180" s="22">
        <v>210149.70742015916</v>
      </c>
      <c r="AT180" s="22">
        <v>1884.7507391942522</v>
      </c>
      <c r="AU180" s="22">
        <v>-75424.497333532185</v>
      </c>
      <c r="AV180" s="22">
        <v>-676.45289088369668</v>
      </c>
      <c r="AW180" s="22">
        <v>-113250.79071144038</v>
      </c>
      <c r="AX180" s="56">
        <v>-1015.7021588469987</v>
      </c>
      <c r="AY180" s="30">
        <v>4.2000000000000002E-23</v>
      </c>
      <c r="AZ180" s="22" t="s">
        <v>62</v>
      </c>
      <c r="BA180" s="23">
        <v>2</v>
      </c>
      <c r="BB180" s="24" t="s">
        <v>273</v>
      </c>
      <c r="BC180" s="1">
        <v>0</v>
      </c>
      <c r="BD180" s="125">
        <v>44861.463287037041</v>
      </c>
    </row>
    <row r="181" spans="1:56" x14ac:dyDescent="0.2">
      <c r="A181" s="336">
        <v>132</v>
      </c>
      <c r="B181" s="25">
        <v>98</v>
      </c>
      <c r="C181" s="91" t="s">
        <v>206</v>
      </c>
      <c r="D181" s="33" t="s">
        <v>207</v>
      </c>
      <c r="E181" s="33" t="s">
        <v>55</v>
      </c>
      <c r="F181" s="33" t="s">
        <v>56</v>
      </c>
      <c r="G181" s="33">
        <v>0</v>
      </c>
      <c r="H181" s="33" t="s">
        <v>381</v>
      </c>
      <c r="I181" s="71" t="s">
        <v>262</v>
      </c>
      <c r="J181" s="35" t="s">
        <v>263</v>
      </c>
      <c r="K181" s="35">
        <v>1</v>
      </c>
      <c r="L181" s="37">
        <v>0.15271341252287882</v>
      </c>
      <c r="M181" s="37">
        <v>0</v>
      </c>
      <c r="N181" s="37">
        <v>114</v>
      </c>
      <c r="O181" s="31">
        <v>1495589.7206219027</v>
      </c>
      <c r="P181" s="103">
        <v>13119.208075630726</v>
      </c>
      <c r="Q181" s="74">
        <v>1566511.7688578668</v>
      </c>
      <c r="R181" s="40">
        <v>13741.33130577076</v>
      </c>
      <c r="S181" s="30">
        <v>1125278.1583054955</v>
      </c>
      <c r="T181" s="22">
        <v>9870.861037767505</v>
      </c>
      <c r="U181" s="22">
        <v>1082287.3999999999</v>
      </c>
      <c r="V181" s="22">
        <v>9493.7491228070176</v>
      </c>
      <c r="W181" s="22">
        <v>19676.650000000001</v>
      </c>
      <c r="X181" s="22">
        <v>172.60219298245613</v>
      </c>
      <c r="Y181" s="22">
        <v>23314.108305495593</v>
      </c>
      <c r="Z181" s="22">
        <v>204.50972197803151</v>
      </c>
      <c r="AA181" s="27">
        <v>122892.30089247368</v>
      </c>
      <c r="AB181" s="37">
        <v>1078.0026394076635</v>
      </c>
      <c r="AC181" s="30">
        <v>318341.30965989747</v>
      </c>
      <c r="AD181" s="22">
        <v>2792.4676285955911</v>
      </c>
      <c r="AE181" s="22">
        <v>184982.2147292007</v>
      </c>
      <c r="AF181" s="22">
        <v>1622.651006396497</v>
      </c>
      <c r="AG181" s="22">
        <v>127429.27893645712</v>
      </c>
      <c r="AH181" s="22">
        <v>1117.8006924250624</v>
      </c>
      <c r="AI181" s="22">
        <v>5929.8159942396278</v>
      </c>
      <c r="AJ181" s="22">
        <v>52.015929774031818</v>
      </c>
      <c r="AK181" s="37">
        <v>-70922.048235963957</v>
      </c>
      <c r="AL181" s="103">
        <v>-622.12323014003471</v>
      </c>
      <c r="AM181" s="30">
        <v>1495003.0476135502</v>
      </c>
      <c r="AN181" s="22">
        <v>13114.061821171492</v>
      </c>
      <c r="AO181" s="22">
        <v>1356394.704011522</v>
      </c>
      <c r="AP181" s="22">
        <v>11898.199157995807</v>
      </c>
      <c r="AQ181" s="22">
        <v>140685.89504434256</v>
      </c>
      <c r="AR181" s="22">
        <v>1234.0867986345836</v>
      </c>
      <c r="AS181" s="22">
        <v>138608.34360202815</v>
      </c>
      <c r="AT181" s="22">
        <v>1215.8626631756856</v>
      </c>
      <c r="AU181" s="22">
        <v>1490.8784339617314</v>
      </c>
      <c r="AV181" s="22">
        <v>13.077880999664313</v>
      </c>
      <c r="AW181" s="22">
        <v>-586.67300835264268</v>
      </c>
      <c r="AX181" s="56">
        <v>-5.1462544592337069</v>
      </c>
      <c r="AY181" s="30">
        <v>4.8399999999999998E-22</v>
      </c>
      <c r="AZ181" s="22" t="s">
        <v>62</v>
      </c>
      <c r="BA181" s="23">
        <v>3</v>
      </c>
      <c r="BB181" s="24" t="s">
        <v>273</v>
      </c>
      <c r="BC181" s="1">
        <v>0</v>
      </c>
      <c r="BD181" s="125">
        <v>44861.463287037041</v>
      </c>
    </row>
    <row r="182" spans="1:56" x14ac:dyDescent="0.2">
      <c r="A182" s="336">
        <v>132</v>
      </c>
      <c r="B182" s="25">
        <v>98</v>
      </c>
      <c r="C182" s="91" t="s">
        <v>206</v>
      </c>
      <c r="D182" s="33" t="s">
        <v>207</v>
      </c>
      <c r="E182" s="33" t="s">
        <v>55</v>
      </c>
      <c r="F182" s="33" t="s">
        <v>56</v>
      </c>
      <c r="G182" s="33">
        <v>0</v>
      </c>
      <c r="H182" s="33" t="s">
        <v>381</v>
      </c>
      <c r="I182" s="71" t="s">
        <v>264</v>
      </c>
      <c r="J182" s="35" t="s">
        <v>265</v>
      </c>
      <c r="K182" s="35">
        <v>2</v>
      </c>
      <c r="L182" s="37">
        <v>0.5357108615411178</v>
      </c>
      <c r="M182" s="37">
        <v>0</v>
      </c>
      <c r="N182" s="37">
        <v>327</v>
      </c>
      <c r="O182" s="31">
        <v>5246452.4530637851</v>
      </c>
      <c r="P182" s="103">
        <v>16044.197104170597</v>
      </c>
      <c r="Q182" s="74">
        <v>5495243.3806914212</v>
      </c>
      <c r="R182" s="40">
        <v>16805.025629025753</v>
      </c>
      <c r="S182" s="30">
        <v>3927990.7312697344</v>
      </c>
      <c r="T182" s="22">
        <v>12012.204071161268</v>
      </c>
      <c r="U182" s="22">
        <v>3398525.1</v>
      </c>
      <c r="V182" s="22">
        <v>10393.043119266054</v>
      </c>
      <c r="W182" s="22">
        <v>131333.49</v>
      </c>
      <c r="X182" s="22">
        <v>401.63146788990827</v>
      </c>
      <c r="Y182" s="22">
        <v>398132.14126973442</v>
      </c>
      <c r="Z182" s="22">
        <v>1217.5294840053039</v>
      </c>
      <c r="AA182" s="27">
        <v>450527.57305367611</v>
      </c>
      <c r="AB182" s="37">
        <v>1377.7601622436578</v>
      </c>
      <c r="AC182" s="30">
        <v>1116725.0763680111</v>
      </c>
      <c r="AD182" s="22">
        <v>3415.061395620829</v>
      </c>
      <c r="AE182" s="22">
        <v>648908.1737173408</v>
      </c>
      <c r="AF182" s="22">
        <v>1984.4286658022652</v>
      </c>
      <c r="AG182" s="22">
        <v>447015.41061028733</v>
      </c>
      <c r="AH182" s="22">
        <v>1367.0196043128051</v>
      </c>
      <c r="AI182" s="22">
        <v>20801.492040383146</v>
      </c>
      <c r="AJ182" s="22">
        <v>63.613125505758845</v>
      </c>
      <c r="AK182" s="37">
        <v>-248790.92762763676</v>
      </c>
      <c r="AL182" s="103">
        <v>-760.82852485515809</v>
      </c>
      <c r="AM182" s="30">
        <v>5244394.4340754366</v>
      </c>
      <c r="AN182" s="22">
        <v>16037.903468120601</v>
      </c>
      <c r="AO182" s="22">
        <v>4758163.4348388417</v>
      </c>
      <c r="AP182" s="22">
        <v>14550.958516326733</v>
      </c>
      <c r="AQ182" s="22">
        <v>493518.94372471637</v>
      </c>
      <c r="AR182" s="22">
        <v>1509.2322438064718</v>
      </c>
      <c r="AS182" s="22">
        <v>486230.99923659564</v>
      </c>
      <c r="AT182" s="22">
        <v>1486.9449517938704</v>
      </c>
      <c r="AU182" s="22">
        <v>5229.9254997727021</v>
      </c>
      <c r="AV182" s="22">
        <v>15.993655962607653</v>
      </c>
      <c r="AW182" s="22">
        <v>-2058.0189883480507</v>
      </c>
      <c r="AX182" s="56">
        <v>-6.2936360499940402</v>
      </c>
      <c r="AY182" s="30">
        <v>1.8619999999999998E-22</v>
      </c>
      <c r="AZ182" s="22" t="s">
        <v>62</v>
      </c>
      <c r="BA182" s="23">
        <v>2</v>
      </c>
      <c r="BB182" s="24" t="s">
        <v>273</v>
      </c>
      <c r="BC182" s="1">
        <v>0</v>
      </c>
      <c r="BD182" s="125">
        <v>44861.463287037041</v>
      </c>
    </row>
    <row r="183" spans="1:56" x14ac:dyDescent="0.2">
      <c r="A183" s="336">
        <v>132</v>
      </c>
      <c r="B183" s="25">
        <v>98</v>
      </c>
      <c r="C183" s="91" t="s">
        <v>206</v>
      </c>
      <c r="D183" s="33" t="s">
        <v>207</v>
      </c>
      <c r="E183" s="33" t="s">
        <v>55</v>
      </c>
      <c r="F183" s="33" t="s">
        <v>56</v>
      </c>
      <c r="G183" s="33">
        <v>0</v>
      </c>
      <c r="H183" s="33" t="s">
        <v>381</v>
      </c>
      <c r="I183" s="71" t="s">
        <v>260</v>
      </c>
      <c r="J183" s="35" t="s">
        <v>261</v>
      </c>
      <c r="K183" s="35">
        <v>3</v>
      </c>
      <c r="L183" s="37">
        <v>0.3115757259360033</v>
      </c>
      <c r="M183" s="37">
        <v>0</v>
      </c>
      <c r="N183" s="37">
        <v>127.5</v>
      </c>
      <c r="O183" s="31">
        <v>3051398.3363143122</v>
      </c>
      <c r="P183" s="103">
        <v>23932.535971092646</v>
      </c>
      <c r="Q183" s="74">
        <v>3196098.0604507118</v>
      </c>
      <c r="R183" s="40">
        <v>25067.435768240874</v>
      </c>
      <c r="S183" s="30">
        <v>2280953.7704247702</v>
      </c>
      <c r="T183" s="22">
        <v>17889.833493527607</v>
      </c>
      <c r="U183" s="22">
        <v>1887432.05</v>
      </c>
      <c r="V183" s="22">
        <v>14803.38862745098</v>
      </c>
      <c r="W183" s="22">
        <v>144606.62</v>
      </c>
      <c r="X183" s="22">
        <v>1134.1695686274509</v>
      </c>
      <c r="Y183" s="22">
        <v>248915.10042477003</v>
      </c>
      <c r="Z183" s="22">
        <v>1952.2752974491764</v>
      </c>
      <c r="AA183" s="27">
        <v>265643.87605385028</v>
      </c>
      <c r="AB183" s="37">
        <v>2083.4813808145118</v>
      </c>
      <c r="AC183" s="30">
        <v>649500.41397209151</v>
      </c>
      <c r="AD183" s="22">
        <v>5094.1208938987565</v>
      </c>
      <c r="AE183" s="22">
        <v>377412.61155345861</v>
      </c>
      <c r="AF183" s="22">
        <v>2960.0989141447731</v>
      </c>
      <c r="AG183" s="22">
        <v>259989.41045325561</v>
      </c>
      <c r="AH183" s="22">
        <v>2039.1326310059258</v>
      </c>
      <c r="AI183" s="22">
        <v>12098.391965377226</v>
      </c>
      <c r="AJ183" s="22">
        <v>94.889348748056676</v>
      </c>
      <c r="AK183" s="37">
        <v>-144699.72413639934</v>
      </c>
      <c r="AL183" s="103">
        <v>-1134.8997971482299</v>
      </c>
      <c r="AM183" s="30">
        <v>3050201.3683110131</v>
      </c>
      <c r="AN183" s="22">
        <v>23923.147986753043</v>
      </c>
      <c r="AO183" s="22">
        <v>2767403.7111496367</v>
      </c>
      <c r="AP183" s="22">
        <v>21705.127146271661</v>
      </c>
      <c r="AQ183" s="22">
        <v>287036.41123094113</v>
      </c>
      <c r="AR183" s="22">
        <v>2251.2659704387534</v>
      </c>
      <c r="AS183" s="22">
        <v>282797.65716137626</v>
      </c>
      <c r="AT183" s="22">
        <v>2218.020840481382</v>
      </c>
      <c r="AU183" s="22">
        <v>3041.7860662655662</v>
      </c>
      <c r="AV183" s="22">
        <v>23.857145617769145</v>
      </c>
      <c r="AW183" s="22">
        <v>-1196.9680032993065</v>
      </c>
      <c r="AX183" s="56">
        <v>-9.3879843396024025</v>
      </c>
      <c r="AY183" s="30">
        <v>2.8799999999999995E-23</v>
      </c>
      <c r="AZ183" s="22" t="s">
        <v>62</v>
      </c>
      <c r="BA183" s="23">
        <v>4</v>
      </c>
      <c r="BB183" s="24" t="s">
        <v>273</v>
      </c>
      <c r="BC183" s="1">
        <v>0</v>
      </c>
      <c r="BD183" s="125">
        <v>44861.463287037041</v>
      </c>
    </row>
    <row r="184" spans="1:56" x14ac:dyDescent="0.2">
      <c r="A184" s="336">
        <v>133</v>
      </c>
      <c r="B184" s="25">
        <v>99</v>
      </c>
      <c r="C184" s="91" t="s">
        <v>208</v>
      </c>
      <c r="D184" s="33" t="s">
        <v>209</v>
      </c>
      <c r="E184" s="33" t="s">
        <v>55</v>
      </c>
      <c r="F184" s="33" t="s">
        <v>65</v>
      </c>
      <c r="G184" s="33">
        <v>0</v>
      </c>
      <c r="H184" s="33" t="s">
        <v>381</v>
      </c>
      <c r="I184" s="71" t="s">
        <v>262</v>
      </c>
      <c r="J184" s="35" t="s">
        <v>263</v>
      </c>
      <c r="K184" s="35">
        <v>1</v>
      </c>
      <c r="L184" s="37">
        <v>0.21322114226603636</v>
      </c>
      <c r="M184" s="37">
        <v>0</v>
      </c>
      <c r="N184" s="37">
        <v>24.5</v>
      </c>
      <c r="O184" s="31">
        <v>423642.85724661069</v>
      </c>
      <c r="P184" s="103">
        <v>17291.54519373921</v>
      </c>
      <c r="Q184" s="74">
        <v>439842.35272017564</v>
      </c>
      <c r="R184" s="40">
        <v>17952.749090619411</v>
      </c>
      <c r="S184" s="30">
        <v>286872.95938376797</v>
      </c>
      <c r="T184" s="22">
        <v>11709.100383010937</v>
      </c>
      <c r="U184" s="22">
        <v>278391.65000000002</v>
      </c>
      <c r="V184" s="22">
        <v>11362.92448979592</v>
      </c>
      <c r="W184" s="22">
        <v>4328.45</v>
      </c>
      <c r="X184" s="22">
        <v>176.67142857142855</v>
      </c>
      <c r="Y184" s="22">
        <v>4152.8593837679628</v>
      </c>
      <c r="Z184" s="22">
        <v>169.50446464359032</v>
      </c>
      <c r="AA184" s="27">
        <v>55664.784330190778</v>
      </c>
      <c r="AB184" s="37">
        <v>2272.0320134771746</v>
      </c>
      <c r="AC184" s="30">
        <v>97304.609006216822</v>
      </c>
      <c r="AD184" s="22">
        <v>3971.6166941312986</v>
      </c>
      <c r="AE184" s="22">
        <v>32971.23811316627</v>
      </c>
      <c r="AF184" s="22">
        <v>1345.7648209455617</v>
      </c>
      <c r="AG184" s="22">
        <v>64333.370893050553</v>
      </c>
      <c r="AH184" s="22">
        <v>2625.8518731857366</v>
      </c>
      <c r="AI184" s="22">
        <v>0</v>
      </c>
      <c r="AJ184" s="22">
        <v>0</v>
      </c>
      <c r="AK184" s="37">
        <v>-16199.495473564919</v>
      </c>
      <c r="AL184" s="103">
        <v>-661.20389688020066</v>
      </c>
      <c r="AM184" s="30">
        <v>630453.49947378447</v>
      </c>
      <c r="AN184" s="22">
        <v>25732.795896889158</v>
      </c>
      <c r="AO184" s="22">
        <v>801638.94642664073</v>
      </c>
      <c r="AP184" s="22">
        <v>32719.956997005746</v>
      </c>
      <c r="AQ184" s="22">
        <v>-186275.30975110893</v>
      </c>
      <c r="AR184" s="22">
        <v>-7603.0738673921996</v>
      </c>
      <c r="AS184" s="22">
        <v>-171185.44695285638</v>
      </c>
      <c r="AT184" s="22">
        <v>-6987.1611001165857</v>
      </c>
      <c r="AU184" s="22">
        <v>191720.7794289212</v>
      </c>
      <c r="AV184" s="22">
        <v>7825.3379358743332</v>
      </c>
      <c r="AW184" s="22">
        <v>206810.64222717372</v>
      </c>
      <c r="AX184" s="56">
        <v>8441.2507031499481</v>
      </c>
      <c r="AY184" s="30">
        <v>2.0000000000000002E-23</v>
      </c>
      <c r="AZ184" s="22" t="s">
        <v>62</v>
      </c>
      <c r="BA184" s="23">
        <v>5</v>
      </c>
      <c r="BB184" s="24" t="s">
        <v>273</v>
      </c>
      <c r="BC184" s="1">
        <v>1</v>
      </c>
      <c r="BD184" s="125">
        <v>44861.463287037041</v>
      </c>
    </row>
    <row r="185" spans="1:56" x14ac:dyDescent="0.2">
      <c r="A185" s="336">
        <v>133</v>
      </c>
      <c r="B185" s="25">
        <v>99</v>
      </c>
      <c r="C185" s="91" t="s">
        <v>208</v>
      </c>
      <c r="D185" s="33" t="s">
        <v>209</v>
      </c>
      <c r="E185" s="33" t="s">
        <v>55</v>
      </c>
      <c r="F185" s="33" t="s">
        <v>65</v>
      </c>
      <c r="G185" s="33">
        <v>0</v>
      </c>
      <c r="H185" s="33" t="s">
        <v>381</v>
      </c>
      <c r="I185" s="71" t="s">
        <v>264</v>
      </c>
      <c r="J185" s="35" t="s">
        <v>265</v>
      </c>
      <c r="K185" s="35">
        <v>2</v>
      </c>
      <c r="L185" s="37">
        <v>0.78677885773396361</v>
      </c>
      <c r="M185" s="37">
        <v>0</v>
      </c>
      <c r="N185" s="37">
        <v>92.5</v>
      </c>
      <c r="O185" s="31">
        <v>1563227.9227533895</v>
      </c>
      <c r="P185" s="103">
        <v>16899.761327063668</v>
      </c>
      <c r="Q185" s="74">
        <v>1623003.5172798245</v>
      </c>
      <c r="R185" s="40">
        <v>17545.983970592697</v>
      </c>
      <c r="S185" s="30">
        <v>1048246.490616232</v>
      </c>
      <c r="T185" s="22">
        <v>11332.394493148455</v>
      </c>
      <c r="U185" s="22">
        <v>926029.2</v>
      </c>
      <c r="V185" s="22">
        <v>10011.126486486486</v>
      </c>
      <c r="W185" s="22">
        <v>39069.199999999997</v>
      </c>
      <c r="X185" s="22">
        <v>422.36972972972973</v>
      </c>
      <c r="Y185" s="22">
        <v>83148.090616232046</v>
      </c>
      <c r="Z185" s="22">
        <v>898.89827693223822</v>
      </c>
      <c r="AA185" s="27">
        <v>215706.28566980924</v>
      </c>
      <c r="AB185" s="37">
        <v>2331.9598450790186</v>
      </c>
      <c r="AC185" s="30">
        <v>359050.74099378317</v>
      </c>
      <c r="AD185" s="22">
        <v>3881.6296323652232</v>
      </c>
      <c r="AE185" s="22">
        <v>121662.76188683373</v>
      </c>
      <c r="AF185" s="22">
        <v>1315.2731014792835</v>
      </c>
      <c r="AG185" s="22">
        <v>237387.97910694947</v>
      </c>
      <c r="AH185" s="22">
        <v>2566.3565308859397</v>
      </c>
      <c r="AI185" s="22">
        <v>0</v>
      </c>
      <c r="AJ185" s="22">
        <v>0</v>
      </c>
      <c r="AK185" s="37">
        <v>-59775.594526435088</v>
      </c>
      <c r="AL185" s="103">
        <v>-646.22264352902789</v>
      </c>
      <c r="AM185" s="30">
        <v>2326352.2505262154</v>
      </c>
      <c r="AN185" s="22">
        <v>25149.754059742874</v>
      </c>
      <c r="AO185" s="22">
        <v>2958020.8035733593</v>
      </c>
      <c r="AP185" s="22">
        <v>31978.603281874155</v>
      </c>
      <c r="AQ185" s="22">
        <v>-687349.6402488912</v>
      </c>
      <c r="AR185" s="22">
        <v>-7430.8069216096328</v>
      </c>
      <c r="AS185" s="22">
        <v>-631668.55304714374</v>
      </c>
      <c r="AT185" s="22">
        <v>-6828.8492221312817</v>
      </c>
      <c r="AU185" s="22">
        <v>707443.24057107896</v>
      </c>
      <c r="AV185" s="22">
        <v>7648.0350332008511</v>
      </c>
      <c r="AW185" s="22">
        <v>763124.32777282631</v>
      </c>
      <c r="AX185" s="56">
        <v>8249.992732679204</v>
      </c>
      <c r="AY185" s="30">
        <v>-3E-23</v>
      </c>
      <c r="AZ185" s="22" t="s">
        <v>62</v>
      </c>
      <c r="BA185" s="23">
        <v>3</v>
      </c>
      <c r="BB185" s="24" t="s">
        <v>273</v>
      </c>
      <c r="BC185" s="1">
        <v>1</v>
      </c>
      <c r="BD185" s="125">
        <v>44861.463287037041</v>
      </c>
    </row>
    <row r="186" spans="1:56" x14ac:dyDescent="0.2">
      <c r="A186" s="336">
        <v>27</v>
      </c>
      <c r="B186" s="25">
        <v>100</v>
      </c>
      <c r="C186" s="91" t="s">
        <v>210</v>
      </c>
      <c r="D186" s="33" t="s">
        <v>211</v>
      </c>
      <c r="E186" s="33" t="s">
        <v>55</v>
      </c>
      <c r="F186" s="33" t="s">
        <v>65</v>
      </c>
      <c r="G186" s="33">
        <v>0</v>
      </c>
      <c r="H186" s="33" t="s">
        <v>381</v>
      </c>
      <c r="I186" s="71" t="s">
        <v>262</v>
      </c>
      <c r="J186" s="35" t="s">
        <v>263</v>
      </c>
      <c r="K186" s="35">
        <v>1</v>
      </c>
      <c r="L186" s="37">
        <v>0.19734834671216472</v>
      </c>
      <c r="M186" s="37">
        <v>0</v>
      </c>
      <c r="N186" s="37">
        <v>235.5</v>
      </c>
      <c r="O186" s="31">
        <v>3054823.0196077554</v>
      </c>
      <c r="P186" s="103">
        <v>12971.647641646519</v>
      </c>
      <c r="Q186" s="74">
        <v>3177149.6054535047</v>
      </c>
      <c r="R186" s="40">
        <v>13491.081127191104</v>
      </c>
      <c r="S186" s="30">
        <v>2071052.7807593399</v>
      </c>
      <c r="T186" s="22">
        <v>8794.2793238188533</v>
      </c>
      <c r="U186" s="22">
        <v>1939830.7842476515</v>
      </c>
      <c r="V186" s="22">
        <v>8237.0733938329158</v>
      </c>
      <c r="W186" s="22">
        <v>34575.1</v>
      </c>
      <c r="X186" s="22">
        <v>146.8157112526539</v>
      </c>
      <c r="Y186" s="22">
        <v>96646.896511688552</v>
      </c>
      <c r="Z186" s="22">
        <v>410.39021873328466</v>
      </c>
      <c r="AA186" s="27">
        <v>252538.63642129998</v>
      </c>
      <c r="AB186" s="37">
        <v>1072.3508977549889</v>
      </c>
      <c r="AC186" s="30">
        <v>853558.18827286502</v>
      </c>
      <c r="AD186" s="22">
        <v>3624.450905617261</v>
      </c>
      <c r="AE186" s="22">
        <v>511002.19305279193</v>
      </c>
      <c r="AF186" s="22">
        <v>2169.8606923685429</v>
      </c>
      <c r="AG186" s="22">
        <v>297653.52126751753</v>
      </c>
      <c r="AH186" s="22">
        <v>1263.9215340446603</v>
      </c>
      <c r="AI186" s="22">
        <v>44902.4739525556</v>
      </c>
      <c r="AJ186" s="22">
        <v>190.66867920405772</v>
      </c>
      <c r="AK186" s="37">
        <v>-122326.58584574977</v>
      </c>
      <c r="AL186" s="103">
        <v>-519.43348554458498</v>
      </c>
      <c r="AM186" s="30">
        <v>3021712.5316967135</v>
      </c>
      <c r="AN186" s="22">
        <v>12831.051090007275</v>
      </c>
      <c r="AO186" s="22">
        <v>3209119.2580949059</v>
      </c>
      <c r="AP186" s="22">
        <v>13626.833367706608</v>
      </c>
      <c r="AQ186" s="22">
        <v>-227731.4271875908</v>
      </c>
      <c r="AR186" s="22">
        <v>-967.01242967129849</v>
      </c>
      <c r="AS186" s="22">
        <v>-187406.72639819272</v>
      </c>
      <c r="AT186" s="22">
        <v>-795.7822776993321</v>
      </c>
      <c r="AU186" s="22">
        <v>-73435.18870043986</v>
      </c>
      <c r="AV186" s="22">
        <v>-311.82670361120961</v>
      </c>
      <c r="AW186" s="22">
        <v>-33110.48791104179</v>
      </c>
      <c r="AX186" s="56">
        <v>-140.59655163924327</v>
      </c>
      <c r="AY186" s="30">
        <v>3.7499999999999999E-22</v>
      </c>
      <c r="AZ186" s="22" t="s">
        <v>55</v>
      </c>
      <c r="BA186" s="23">
        <v>3</v>
      </c>
      <c r="BB186" s="24" t="s">
        <v>273</v>
      </c>
      <c r="BC186" s="1">
        <v>0</v>
      </c>
      <c r="BD186" s="125">
        <v>44861.463287037041</v>
      </c>
    </row>
    <row r="187" spans="1:56" x14ac:dyDescent="0.2">
      <c r="A187" s="336">
        <v>27</v>
      </c>
      <c r="B187" s="25">
        <v>100</v>
      </c>
      <c r="C187" s="91" t="s">
        <v>210</v>
      </c>
      <c r="D187" s="33" t="s">
        <v>211</v>
      </c>
      <c r="E187" s="33" t="s">
        <v>55</v>
      </c>
      <c r="F187" s="33" t="s">
        <v>65</v>
      </c>
      <c r="G187" s="33">
        <v>0</v>
      </c>
      <c r="H187" s="33" t="s">
        <v>381</v>
      </c>
      <c r="I187" s="71" t="s">
        <v>264</v>
      </c>
      <c r="J187" s="35" t="s">
        <v>265</v>
      </c>
      <c r="K187" s="35">
        <v>2</v>
      </c>
      <c r="L187" s="37">
        <v>0.80265165328783528</v>
      </c>
      <c r="M187" s="37">
        <v>0</v>
      </c>
      <c r="N187" s="37">
        <v>672</v>
      </c>
      <c r="O187" s="31">
        <v>12424521.350392245</v>
      </c>
      <c r="P187" s="103">
        <v>18488.871057131317</v>
      </c>
      <c r="Q187" s="74">
        <v>12922045.844546497</v>
      </c>
      <c r="R187" s="40">
        <v>19229.234887717997</v>
      </c>
      <c r="S187" s="30">
        <v>8284872.6892406596</v>
      </c>
      <c r="T187" s="22">
        <v>12328.679597084316</v>
      </c>
      <c r="U187" s="22">
        <v>7271733.2157523483</v>
      </c>
      <c r="V187" s="22">
        <v>10821.031571060043</v>
      </c>
      <c r="W187" s="22">
        <v>220138.73</v>
      </c>
      <c r="X187" s="22">
        <v>327.58739583333329</v>
      </c>
      <c r="Y187" s="22">
        <v>793000.74348831142</v>
      </c>
      <c r="Z187" s="22">
        <v>1180.0606301909395</v>
      </c>
      <c r="AA187" s="27">
        <v>1165596.6135787</v>
      </c>
      <c r="AB187" s="37">
        <v>1734.5187702063988</v>
      </c>
      <c r="AC187" s="30">
        <v>3471576.5417271354</v>
      </c>
      <c r="AD187" s="22">
        <v>5166.0365204272848</v>
      </c>
      <c r="AE187" s="22">
        <v>2078338.9469472081</v>
      </c>
      <c r="AF187" s="22">
        <v>3092.7662901000117</v>
      </c>
      <c r="AG187" s="22">
        <v>1210611.0587324824</v>
      </c>
      <c r="AH187" s="22">
        <v>1801.5045516852417</v>
      </c>
      <c r="AI187" s="22">
        <v>182626.53604744442</v>
      </c>
      <c r="AJ187" s="22">
        <v>271.76567864203031</v>
      </c>
      <c r="AK187" s="37">
        <v>-497524.49415425031</v>
      </c>
      <c r="AL187" s="103">
        <v>-740.36383058668184</v>
      </c>
      <c r="AM187" s="30">
        <v>12289854.968303287</v>
      </c>
      <c r="AN187" s="22">
        <v>18288.474655213224</v>
      </c>
      <c r="AO187" s="22">
        <v>13052072.241905093</v>
      </c>
      <c r="AP187" s="22">
        <v>19422.726550454008</v>
      </c>
      <c r="AQ187" s="22">
        <v>-926225.17281240912</v>
      </c>
      <c r="AR187" s="22">
        <v>-1378.3112690660851</v>
      </c>
      <c r="AS187" s="22">
        <v>-762217.2736018073</v>
      </c>
      <c r="AT187" s="22">
        <v>-1134.2518952407845</v>
      </c>
      <c r="AU187" s="22">
        <v>-298674.28129956016</v>
      </c>
      <c r="AV187" s="22">
        <v>-444.45577574339302</v>
      </c>
      <c r="AW187" s="22">
        <v>-134666.3820889582</v>
      </c>
      <c r="AX187" s="56">
        <v>-200.39640191809258</v>
      </c>
      <c r="AY187" s="30">
        <v>-1.6700000000000002E-21</v>
      </c>
      <c r="AZ187" s="22" t="s">
        <v>55</v>
      </c>
      <c r="BA187" s="23">
        <v>4</v>
      </c>
      <c r="BB187" s="24" t="s">
        <v>273</v>
      </c>
      <c r="BC187" s="1">
        <v>0</v>
      </c>
      <c r="BD187" s="125">
        <v>44861.463287037041</v>
      </c>
    </row>
    <row r="188" spans="1:56" x14ac:dyDescent="0.2">
      <c r="A188" s="336">
        <v>26</v>
      </c>
      <c r="B188" s="25">
        <v>101</v>
      </c>
      <c r="C188" s="91" t="s">
        <v>212</v>
      </c>
      <c r="D188" s="33" t="s">
        <v>211</v>
      </c>
      <c r="E188" s="33" t="s">
        <v>55</v>
      </c>
      <c r="F188" s="33" t="s">
        <v>60</v>
      </c>
      <c r="G188" s="33">
        <v>0</v>
      </c>
      <c r="H188" s="33" t="s">
        <v>381</v>
      </c>
      <c r="I188" s="71" t="s">
        <v>260</v>
      </c>
      <c r="J188" s="35" t="s">
        <v>261</v>
      </c>
      <c r="K188" s="35">
        <v>3</v>
      </c>
      <c r="L188" s="37">
        <v>1</v>
      </c>
      <c r="M188" s="37">
        <v>0</v>
      </c>
      <c r="N188" s="37">
        <v>433</v>
      </c>
      <c r="O188" s="31">
        <v>10884064.65</v>
      </c>
      <c r="P188" s="103">
        <v>25136.407967667437</v>
      </c>
      <c r="Q188" s="74">
        <v>10580013.369999999</v>
      </c>
      <c r="R188" s="40">
        <v>24434.211016166282</v>
      </c>
      <c r="S188" s="30">
        <v>7245475.9900000002</v>
      </c>
      <c r="T188" s="22">
        <v>16733.200900692842</v>
      </c>
      <c r="U188" s="22">
        <v>6119851.7000000002</v>
      </c>
      <c r="V188" s="22">
        <v>14133.606697459585</v>
      </c>
      <c r="W188" s="22">
        <v>277342.7</v>
      </c>
      <c r="X188" s="22">
        <v>640.5143187066974</v>
      </c>
      <c r="Y188" s="22">
        <v>848281.59</v>
      </c>
      <c r="Z188" s="22">
        <v>1959.0798845265588</v>
      </c>
      <c r="AA188" s="27">
        <v>1162263.5900000001</v>
      </c>
      <c r="AB188" s="37">
        <v>2684.2115242494224</v>
      </c>
      <c r="AC188" s="30">
        <v>2172273.79</v>
      </c>
      <c r="AD188" s="22">
        <v>5016.7985912240183</v>
      </c>
      <c r="AE188" s="22">
        <v>883000</v>
      </c>
      <c r="AF188" s="22">
        <v>2039.2609699769052</v>
      </c>
      <c r="AG188" s="22">
        <v>1278839.71</v>
      </c>
      <c r="AH188" s="22">
        <v>2953.4404387990758</v>
      </c>
      <c r="AI188" s="22">
        <v>10434.08</v>
      </c>
      <c r="AJ188" s="22">
        <v>24.09718244803695</v>
      </c>
      <c r="AK188" s="37">
        <v>304051.28000000003</v>
      </c>
      <c r="AL188" s="103">
        <v>702.19695150115467</v>
      </c>
      <c r="AM188" s="30">
        <v>11011030.970000001</v>
      </c>
      <c r="AN188" s="22">
        <v>25429.632725173211</v>
      </c>
      <c r="AO188" s="22">
        <v>11807899.970000001</v>
      </c>
      <c r="AP188" s="22">
        <v>27269.976836027716</v>
      </c>
      <c r="AQ188" s="22">
        <v>-796869</v>
      </c>
      <c r="AR188" s="22">
        <v>-1840.3441108545032</v>
      </c>
      <c r="AS188" s="22">
        <v>-796869</v>
      </c>
      <c r="AT188" s="22">
        <v>-1840.3441108545032</v>
      </c>
      <c r="AU188" s="22">
        <v>126966.32</v>
      </c>
      <c r="AV188" s="22">
        <v>293.22475750577365</v>
      </c>
      <c r="AW188" s="22">
        <v>126966.32</v>
      </c>
      <c r="AX188" s="56">
        <v>293.22475750577365</v>
      </c>
      <c r="AY188" s="30">
        <v>0</v>
      </c>
      <c r="AZ188" s="22" t="s">
        <v>55</v>
      </c>
      <c r="BA188" s="23">
        <v>3</v>
      </c>
      <c r="BB188" s="24" t="s">
        <v>273</v>
      </c>
      <c r="BC188" s="1">
        <v>1</v>
      </c>
      <c r="BD188" s="125">
        <v>44861.463287037041</v>
      </c>
    </row>
    <row r="189" spans="1:56" x14ac:dyDescent="0.2">
      <c r="A189" s="336">
        <v>134</v>
      </c>
      <c r="B189" s="25">
        <v>102</v>
      </c>
      <c r="C189" s="91" t="s">
        <v>213</v>
      </c>
      <c r="D189" s="33" t="s">
        <v>214</v>
      </c>
      <c r="E189" s="33" t="s">
        <v>55</v>
      </c>
      <c r="F189" s="33" t="s">
        <v>56</v>
      </c>
      <c r="G189" s="33">
        <v>0</v>
      </c>
      <c r="H189" s="33" t="s">
        <v>381</v>
      </c>
      <c r="I189" s="71" t="s">
        <v>262</v>
      </c>
      <c r="J189" s="35" t="s">
        <v>263</v>
      </c>
      <c r="K189" s="35">
        <v>1</v>
      </c>
      <c r="L189" s="37">
        <v>0.15215921938037574</v>
      </c>
      <c r="M189" s="37">
        <v>0.61797752808988804</v>
      </c>
      <c r="N189" s="37">
        <v>85.5</v>
      </c>
      <c r="O189" s="31">
        <v>1262267.1662205418</v>
      </c>
      <c r="P189" s="103">
        <v>14763.358669246105</v>
      </c>
      <c r="Q189" s="74">
        <v>1292446.6555528669</v>
      </c>
      <c r="R189" s="40">
        <v>15116.335152665111</v>
      </c>
      <c r="S189" s="30">
        <v>882964.41246762057</v>
      </c>
      <c r="T189" s="22">
        <v>10327.069151668076</v>
      </c>
      <c r="U189" s="22">
        <v>798018.40541171341</v>
      </c>
      <c r="V189" s="22">
        <v>9333.5486013065893</v>
      </c>
      <c r="W189" s="22">
        <v>27223.35404494383</v>
      </c>
      <c r="X189" s="22">
        <v>318.40180169524945</v>
      </c>
      <c r="Y189" s="22">
        <v>57722.653010963331</v>
      </c>
      <c r="Z189" s="22">
        <v>675.11874866623771</v>
      </c>
      <c r="AA189" s="27">
        <v>170745.61928412449</v>
      </c>
      <c r="AB189" s="37">
        <v>1997.0247869488239</v>
      </c>
      <c r="AC189" s="30">
        <v>238736.62380112184</v>
      </c>
      <c r="AD189" s="22">
        <v>2792.2412140482079</v>
      </c>
      <c r="AE189" s="22">
        <v>28866.982165056193</v>
      </c>
      <c r="AF189" s="22">
        <v>337.62552239831808</v>
      </c>
      <c r="AG189" s="22">
        <v>208365.48688880284</v>
      </c>
      <c r="AH189" s="22">
        <v>2437.0232384655301</v>
      </c>
      <c r="AI189" s="22">
        <v>1504.1547472627663</v>
      </c>
      <c r="AJ189" s="22">
        <v>17.59245318435984</v>
      </c>
      <c r="AK189" s="37">
        <v>-30179.489332324989</v>
      </c>
      <c r="AL189" s="103">
        <v>-352.97648341900566</v>
      </c>
      <c r="AM189" s="30">
        <v>1120207.805650648</v>
      </c>
      <c r="AN189" s="22">
        <v>13101.845680124536</v>
      </c>
      <c r="AO189" s="22">
        <v>1053557.8071039007</v>
      </c>
      <c r="AP189" s="22">
        <v>12322.313533378954</v>
      </c>
      <c r="AQ189" s="22">
        <v>52970.31412737877</v>
      </c>
      <c r="AR189" s="22">
        <v>619.53583774712001</v>
      </c>
      <c r="AS189" s="22">
        <v>66649.998546747229</v>
      </c>
      <c r="AT189" s="22">
        <v>779.5321467455816</v>
      </c>
      <c r="AU189" s="22">
        <v>-155739.04498926277</v>
      </c>
      <c r="AV189" s="22">
        <v>-1821.5092981200321</v>
      </c>
      <c r="AW189" s="22">
        <v>-142059.36056989399</v>
      </c>
      <c r="AX189" s="56">
        <v>-1661.5129891215672</v>
      </c>
      <c r="AY189" s="30">
        <v>2.8056831999998E-10</v>
      </c>
      <c r="AZ189" s="22" t="s">
        <v>55</v>
      </c>
      <c r="BA189" s="23">
        <v>4</v>
      </c>
      <c r="BB189" s="24" t="s">
        <v>273</v>
      </c>
      <c r="BC189" s="1">
        <v>0</v>
      </c>
      <c r="BD189" s="125">
        <v>44861.463287037041</v>
      </c>
    </row>
    <row r="190" spans="1:56" x14ac:dyDescent="0.2">
      <c r="A190" s="336">
        <v>134</v>
      </c>
      <c r="B190" s="25">
        <v>102</v>
      </c>
      <c r="C190" s="91" t="s">
        <v>213</v>
      </c>
      <c r="D190" s="33" t="s">
        <v>214</v>
      </c>
      <c r="E190" s="33" t="s">
        <v>55</v>
      </c>
      <c r="F190" s="33" t="s">
        <v>56</v>
      </c>
      <c r="G190" s="33">
        <v>0</v>
      </c>
      <c r="H190" s="33" t="s">
        <v>381</v>
      </c>
      <c r="I190" s="71" t="s">
        <v>264</v>
      </c>
      <c r="J190" s="35" t="s">
        <v>265</v>
      </c>
      <c r="K190" s="35">
        <v>2</v>
      </c>
      <c r="L190" s="37">
        <v>0.56360816770724531</v>
      </c>
      <c r="M190" s="37">
        <v>0.38202247191011202</v>
      </c>
      <c r="N190" s="37">
        <v>232.5</v>
      </c>
      <c r="O190" s="31">
        <v>4675524.0175892385</v>
      </c>
      <c r="P190" s="103">
        <v>20109.780720813931</v>
      </c>
      <c r="Q190" s="74">
        <v>4787310.9126206264</v>
      </c>
      <c r="R190" s="40">
        <v>20590.584570411298</v>
      </c>
      <c r="S190" s="30">
        <v>3239418.6464976007</v>
      </c>
      <c r="T190" s="22">
        <v>13932.98342579613</v>
      </c>
      <c r="U190" s="22">
        <v>2835060.5066389963</v>
      </c>
      <c r="V190" s="22">
        <v>12193.80863070536</v>
      </c>
      <c r="W190" s="22">
        <v>107537.06595505615</v>
      </c>
      <c r="X190" s="22">
        <v>462.52501486045662</v>
      </c>
      <c r="Y190" s="22">
        <v>296821.07390354795</v>
      </c>
      <c r="Z190" s="22">
        <v>1276.6497802303136</v>
      </c>
      <c r="AA190" s="27">
        <v>663595.46404231142</v>
      </c>
      <c r="AB190" s="37">
        <v>2854.1740388916614</v>
      </c>
      <c r="AC190" s="30">
        <v>884296.80208071484</v>
      </c>
      <c r="AD190" s="22">
        <v>3803.4271057235042</v>
      </c>
      <c r="AE190" s="22">
        <v>106925.2786097257</v>
      </c>
      <c r="AF190" s="22">
        <v>459.89367143968042</v>
      </c>
      <c r="AG190" s="22">
        <v>771800.03128993604</v>
      </c>
      <c r="AH190" s="22">
        <v>3319.5700270534876</v>
      </c>
      <c r="AI190" s="22">
        <v>5571.4921810532032</v>
      </c>
      <c r="AJ190" s="22">
        <v>23.963407230336355</v>
      </c>
      <c r="AK190" s="37">
        <v>-111786.8950313883</v>
      </c>
      <c r="AL190" s="103">
        <v>-480.80384959736887</v>
      </c>
      <c r="AM190" s="30">
        <v>4149326.4185051611</v>
      </c>
      <c r="AN190" s="22">
        <v>17846.565240882417</v>
      </c>
      <c r="AO190" s="22">
        <v>3902450.2600206919</v>
      </c>
      <c r="AP190" s="22">
        <v>16784.732301164269</v>
      </c>
      <c r="AQ190" s="22">
        <v>196205.67067695901</v>
      </c>
      <c r="AR190" s="22">
        <v>843.89535775036131</v>
      </c>
      <c r="AS190" s="22">
        <v>246876.15848446931</v>
      </c>
      <c r="AT190" s="22">
        <v>1061.8329397181474</v>
      </c>
      <c r="AU190" s="22">
        <v>-576868.08689158689</v>
      </c>
      <c r="AV190" s="22">
        <v>-2481.1530618992979</v>
      </c>
      <c r="AW190" s="22">
        <v>-526197.59908407694</v>
      </c>
      <c r="AX190" s="56">
        <v>-2263.2154799315135</v>
      </c>
      <c r="AY190" s="30">
        <v>-2.8056832000001004E-10</v>
      </c>
      <c r="AZ190" s="22" t="s">
        <v>55</v>
      </c>
      <c r="BA190" s="23">
        <v>4</v>
      </c>
      <c r="BB190" s="24" t="s">
        <v>273</v>
      </c>
      <c r="BC190" s="1">
        <v>0</v>
      </c>
      <c r="BD190" s="125">
        <v>44861.463287037041</v>
      </c>
    </row>
    <row r="191" spans="1:56" x14ac:dyDescent="0.2">
      <c r="A191" s="336">
        <v>134</v>
      </c>
      <c r="B191" s="25">
        <v>102</v>
      </c>
      <c r="C191" s="91" t="s">
        <v>213</v>
      </c>
      <c r="D191" s="33" t="s">
        <v>214</v>
      </c>
      <c r="E191" s="33" t="s">
        <v>55</v>
      </c>
      <c r="F191" s="33" t="s">
        <v>56</v>
      </c>
      <c r="G191" s="33">
        <v>0</v>
      </c>
      <c r="H191" s="33" t="s">
        <v>381</v>
      </c>
      <c r="I191" s="71" t="s">
        <v>260</v>
      </c>
      <c r="J191" s="35" t="s">
        <v>261</v>
      </c>
      <c r="K191" s="35">
        <v>3</v>
      </c>
      <c r="L191" s="37">
        <v>0.28423261291237889</v>
      </c>
      <c r="M191" s="37">
        <v>0</v>
      </c>
      <c r="N191" s="37">
        <v>99.5</v>
      </c>
      <c r="O191" s="31">
        <v>2357908.3561902195</v>
      </c>
      <c r="P191" s="103">
        <v>23697.571418997184</v>
      </c>
      <c r="Q191" s="74">
        <v>2414283.4818265066</v>
      </c>
      <c r="R191" s="40">
        <v>24264.155596246295</v>
      </c>
      <c r="S191" s="30">
        <v>1647785.971034779</v>
      </c>
      <c r="T191" s="22">
        <v>16560.663025475165</v>
      </c>
      <c r="U191" s="22">
        <v>1377158.8379492902</v>
      </c>
      <c r="V191" s="22">
        <v>13840.792341198898</v>
      </c>
      <c r="W191" s="22">
        <v>108075.11</v>
      </c>
      <c r="X191" s="22">
        <v>1086.1820100502512</v>
      </c>
      <c r="Y191" s="22">
        <v>162552.02308548876</v>
      </c>
      <c r="Z191" s="22">
        <v>1633.6886742260174</v>
      </c>
      <c r="AA191" s="27">
        <v>320538.76667356421</v>
      </c>
      <c r="AB191" s="37">
        <v>3221.4951424478809</v>
      </c>
      <c r="AC191" s="30">
        <v>445958.74411816342</v>
      </c>
      <c r="AD191" s="22">
        <v>4481.9974283232496</v>
      </c>
      <c r="AE191" s="22">
        <v>53923.369225218099</v>
      </c>
      <c r="AF191" s="22">
        <v>541.94340929867428</v>
      </c>
      <c r="AG191" s="22">
        <v>389225.6218212613</v>
      </c>
      <c r="AH191" s="22">
        <v>3911.8152946860428</v>
      </c>
      <c r="AI191" s="22">
        <v>2809.7530716840301</v>
      </c>
      <c r="AJ191" s="22">
        <v>28.238724338532968</v>
      </c>
      <c r="AK191" s="37">
        <v>-56375.125636286728</v>
      </c>
      <c r="AL191" s="103">
        <v>-566.58417724911283</v>
      </c>
      <c r="AM191" s="30">
        <v>2092542.2258441907</v>
      </c>
      <c r="AN191" s="22">
        <v>21030.575134112471</v>
      </c>
      <c r="AO191" s="22">
        <v>1968040.3828754071</v>
      </c>
      <c r="AP191" s="22">
        <v>19779.300330406102</v>
      </c>
      <c r="AQ191" s="22">
        <v>98948.265195662229</v>
      </c>
      <c r="AR191" s="22">
        <v>994.45492658956994</v>
      </c>
      <c r="AS191" s="22">
        <v>124501.84296878352</v>
      </c>
      <c r="AT191" s="22">
        <v>1251.2748037063668</v>
      </c>
      <c r="AU191" s="22">
        <v>-290919.70811915043</v>
      </c>
      <c r="AV191" s="22">
        <v>-2923.8161620015112</v>
      </c>
      <c r="AW191" s="22">
        <v>-265366.13034602912</v>
      </c>
      <c r="AX191" s="56">
        <v>-2666.996284884714</v>
      </c>
      <c r="AY191" s="30">
        <v>-8.0000000000000009E-23</v>
      </c>
      <c r="AZ191" s="22" t="s">
        <v>55</v>
      </c>
      <c r="BA191" s="23">
        <v>3</v>
      </c>
      <c r="BB191" s="24" t="s">
        <v>273</v>
      </c>
      <c r="BC191" s="1">
        <v>0</v>
      </c>
      <c r="BD191" s="125">
        <v>44861.463287037041</v>
      </c>
    </row>
    <row r="192" spans="1:56" x14ac:dyDescent="0.2">
      <c r="A192" s="336">
        <v>135</v>
      </c>
      <c r="B192" s="25">
        <v>103</v>
      </c>
      <c r="C192" s="91" t="s">
        <v>215</v>
      </c>
      <c r="D192" s="33" t="s">
        <v>216</v>
      </c>
      <c r="E192" s="33" t="s">
        <v>55</v>
      </c>
      <c r="F192" s="33" t="s">
        <v>65</v>
      </c>
      <c r="G192" s="33">
        <v>0</v>
      </c>
      <c r="H192" s="33" t="s">
        <v>381</v>
      </c>
      <c r="I192" s="71" t="s">
        <v>262</v>
      </c>
      <c r="J192" s="35" t="s">
        <v>263</v>
      </c>
      <c r="K192" s="35">
        <v>1</v>
      </c>
      <c r="L192" s="37">
        <v>0.22178704809505204</v>
      </c>
      <c r="M192" s="37">
        <v>0</v>
      </c>
      <c r="N192" s="37">
        <v>66</v>
      </c>
      <c r="O192" s="31">
        <v>855543.16320655181</v>
      </c>
      <c r="P192" s="103">
        <v>12962.775200099271</v>
      </c>
      <c r="Q192" s="74">
        <v>878406.65105214389</v>
      </c>
      <c r="R192" s="40">
        <v>13309.19168260824</v>
      </c>
      <c r="S192" s="30">
        <v>593541.9128088525</v>
      </c>
      <c r="T192" s="22">
        <v>8993.0592849826135</v>
      </c>
      <c r="U192" s="22">
        <v>561697.77617845661</v>
      </c>
      <c r="V192" s="22">
        <v>8510.5723663402496</v>
      </c>
      <c r="W192" s="22">
        <v>12268.88</v>
      </c>
      <c r="X192" s="22">
        <v>185.8921212121212</v>
      </c>
      <c r="Y192" s="22">
        <v>19575.256630395877</v>
      </c>
      <c r="Z192" s="22">
        <v>296.59479743024059</v>
      </c>
      <c r="AA192" s="27">
        <v>83726.603268415653</v>
      </c>
      <c r="AB192" s="37">
        <v>1268.5848980062974</v>
      </c>
      <c r="AC192" s="30">
        <v>201138.13497487581</v>
      </c>
      <c r="AD192" s="22">
        <v>3047.5474996193302</v>
      </c>
      <c r="AE192" s="22">
        <v>95464.475562049935</v>
      </c>
      <c r="AF192" s="22">
        <v>1446.4314479098473</v>
      </c>
      <c r="AG192" s="22">
        <v>98062.426943061902</v>
      </c>
      <c r="AH192" s="22">
        <v>1485.7943476221499</v>
      </c>
      <c r="AI192" s="22">
        <v>7611.2324697639697</v>
      </c>
      <c r="AJ192" s="22">
        <v>115.32170408733288</v>
      </c>
      <c r="AK192" s="37">
        <v>-22863.487845592037</v>
      </c>
      <c r="AL192" s="103">
        <v>-346.41648250897026</v>
      </c>
      <c r="AM192" s="30">
        <v>846183.89393852185</v>
      </c>
      <c r="AN192" s="22">
        <v>12820.968089977603</v>
      </c>
      <c r="AO192" s="22">
        <v>619415.2869562069</v>
      </c>
      <c r="AP192" s="22">
        <v>9385.0801053970736</v>
      </c>
      <c r="AQ192" s="22">
        <v>194227.73405199882</v>
      </c>
      <c r="AR192" s="22">
        <v>2942.8444553333152</v>
      </c>
      <c r="AS192" s="22">
        <v>226768.60698231499</v>
      </c>
      <c r="AT192" s="22">
        <v>3435.8879845805295</v>
      </c>
      <c r="AU192" s="22">
        <v>-41900.142198346082</v>
      </c>
      <c r="AV192" s="22">
        <v>-634.85063936887991</v>
      </c>
      <c r="AW192" s="22">
        <v>-9359.2692680299315</v>
      </c>
      <c r="AX192" s="56">
        <v>-141.80711012166566</v>
      </c>
      <c r="AY192" s="30">
        <v>-1.04E-22</v>
      </c>
      <c r="AZ192" s="22" t="s">
        <v>55</v>
      </c>
      <c r="BA192" s="23">
        <v>3</v>
      </c>
      <c r="BB192" s="24" t="s">
        <v>273</v>
      </c>
      <c r="BC192" s="1">
        <v>0</v>
      </c>
      <c r="BD192" s="125">
        <v>44861.463287037041</v>
      </c>
    </row>
    <row r="193" spans="1:56" ht="13.5" thickBot="1" x14ac:dyDescent="0.25">
      <c r="A193" s="337">
        <v>135</v>
      </c>
      <c r="B193" s="61">
        <v>103</v>
      </c>
      <c r="C193" s="92" t="s">
        <v>215</v>
      </c>
      <c r="D193" s="34" t="s">
        <v>216</v>
      </c>
      <c r="E193" s="34" t="s">
        <v>55</v>
      </c>
      <c r="F193" s="34" t="s">
        <v>65</v>
      </c>
      <c r="G193" s="34">
        <v>0</v>
      </c>
      <c r="H193" s="34" t="s">
        <v>381</v>
      </c>
      <c r="I193" s="72" t="s">
        <v>264</v>
      </c>
      <c r="J193" s="36" t="s">
        <v>265</v>
      </c>
      <c r="K193" s="36">
        <v>2</v>
      </c>
      <c r="L193" s="38">
        <v>0.77821295190494799</v>
      </c>
      <c r="M193" s="38">
        <v>0</v>
      </c>
      <c r="N193" s="38">
        <v>192</v>
      </c>
      <c r="O193" s="62">
        <v>3001955.1467934479</v>
      </c>
      <c r="P193" s="104">
        <v>15635.183056215876</v>
      </c>
      <c r="Q193" s="75">
        <v>3082179.228947856</v>
      </c>
      <c r="R193" s="41">
        <v>16053.016817436752</v>
      </c>
      <c r="S193" s="64">
        <v>2078600.6571911478</v>
      </c>
      <c r="T193" s="65">
        <v>10826.045089537227</v>
      </c>
      <c r="U193" s="65">
        <v>1860633.8138215435</v>
      </c>
      <c r="V193" s="65">
        <v>9690.8011136538717</v>
      </c>
      <c r="W193" s="65">
        <v>57792.46</v>
      </c>
      <c r="X193" s="65">
        <v>301.00239583333331</v>
      </c>
      <c r="Y193" s="65">
        <v>160174.38336960413</v>
      </c>
      <c r="Z193" s="65">
        <v>834.24158005002141</v>
      </c>
      <c r="AA193" s="66">
        <v>297819.13673158438</v>
      </c>
      <c r="AB193" s="38">
        <v>1551.1413371436684</v>
      </c>
      <c r="AC193" s="64">
        <v>705759.43502512423</v>
      </c>
      <c r="AD193" s="65">
        <v>3675.8303907558548</v>
      </c>
      <c r="AE193" s="65">
        <v>334968.5744379501</v>
      </c>
      <c r="AF193" s="65">
        <v>1744.6279918643231</v>
      </c>
      <c r="AG193" s="65">
        <v>344084.34305693815</v>
      </c>
      <c r="AH193" s="65">
        <v>1792.1059534215526</v>
      </c>
      <c r="AI193" s="65">
        <v>26706.517530236029</v>
      </c>
      <c r="AJ193" s="65">
        <v>139.09644546997933</v>
      </c>
      <c r="AK193" s="38">
        <v>-80224.082154407966</v>
      </c>
      <c r="AL193" s="104">
        <v>-417.83376122087475</v>
      </c>
      <c r="AM193" s="64">
        <v>2969115.0660614781</v>
      </c>
      <c r="AN193" s="65">
        <v>15464.140969070198</v>
      </c>
      <c r="AO193" s="65">
        <v>2173422.6730437931</v>
      </c>
      <c r="AP193" s="65">
        <v>11319.909755436423</v>
      </c>
      <c r="AQ193" s="65">
        <v>681512.0159480013</v>
      </c>
      <c r="AR193" s="65">
        <v>3549.5417497291728</v>
      </c>
      <c r="AS193" s="65">
        <v>795692.39301768504</v>
      </c>
      <c r="AT193" s="65">
        <v>4144.231213633776</v>
      </c>
      <c r="AU193" s="65">
        <v>-147020.45780165395</v>
      </c>
      <c r="AV193" s="65">
        <v>-765.7315510502807</v>
      </c>
      <c r="AW193" s="65">
        <v>-32840.080731970069</v>
      </c>
      <c r="AX193" s="67">
        <v>-171.04208714567741</v>
      </c>
      <c r="AY193" s="30">
        <v>1E-22</v>
      </c>
      <c r="AZ193" s="22" t="s">
        <v>55</v>
      </c>
      <c r="BA193" s="23">
        <v>2</v>
      </c>
      <c r="BB193" s="24" t="s">
        <v>273</v>
      </c>
      <c r="BC193" s="1">
        <v>0</v>
      </c>
      <c r="BD193" s="125">
        <v>44861.463287037041</v>
      </c>
    </row>
  </sheetData>
  <sheetProtection sheet="1" objects="1" scenarios="1" autoFilter="0"/>
  <autoFilter ref="C13:AX13"/>
  <mergeCells count="3">
    <mergeCell ref="T11:Z11"/>
    <mergeCell ref="AD11:AJ11"/>
    <mergeCell ref="AN9:AX9"/>
  </mergeCells>
  <conditionalFormatting sqref="A14:B193 D14:O193 AM14:BB193 Q14:AK193">
    <cfRule type="expression" dxfId="2" priority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6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00"/>
  <sheetViews>
    <sheetView topLeftCell="D1" workbookViewId="0">
      <selection activeCell="D2" sqref="D2"/>
    </sheetView>
  </sheetViews>
  <sheetFormatPr baseColWidth="10" defaultRowHeight="12.75" outlineLevelRow="1" outlineLevelCol="1" x14ac:dyDescent="0.2"/>
  <cols>
    <col min="1" max="2" width="11.42578125" hidden="1" customWidth="1" outlineLevel="1"/>
    <col min="3" max="3" width="0.42578125" hidden="1" customWidth="1" outlineLevel="1"/>
    <col min="4" max="4" width="30.28515625" customWidth="1" collapsed="1"/>
    <col min="5" max="5" width="11.42578125" hidden="1" customWidth="1" outlineLevel="1"/>
    <col min="6" max="6" width="26.140625" style="7" bestFit="1" customWidth="1" collapsed="1"/>
    <col min="7" max="7" width="7.7109375" bestFit="1" customWidth="1"/>
    <col min="8" max="11" width="11.42578125" hidden="1" customWidth="1" outlineLevel="1"/>
    <col min="12" max="12" width="10.28515625" customWidth="1" collapsed="1"/>
    <col min="13" max="13" width="11.42578125" hidden="1" customWidth="1" outlineLevel="1"/>
    <col min="14" max="14" width="8.7109375" customWidth="1" collapsed="1"/>
    <col min="15" max="15" width="11.42578125" hidden="1" customWidth="1" outlineLevel="1"/>
    <col min="16" max="16" width="11.42578125" collapsed="1"/>
    <col min="17" max="17" width="11.42578125" hidden="1" customWidth="1" outlineLevel="1"/>
    <col min="18" max="18" width="6.7109375" customWidth="1" collapsed="1"/>
    <col min="19" max="19" width="6.5703125" customWidth="1"/>
    <col min="20" max="20" width="11.42578125" hidden="1" customWidth="1" outlineLevel="1"/>
    <col min="21" max="21" width="6.5703125" customWidth="1" collapsed="1"/>
    <col min="22" max="22" width="11.42578125" hidden="1" customWidth="1" outlineLevel="1"/>
    <col min="23" max="23" width="6.5703125" customWidth="1" collapsed="1"/>
    <col min="24" max="24" width="11.42578125" hidden="1" customWidth="1" outlineLevel="1"/>
    <col min="25" max="25" width="10" customWidth="1" collapsed="1"/>
    <col min="26" max="26" width="8.85546875" customWidth="1"/>
    <col min="27" max="27" width="10" hidden="1" customWidth="1" outlineLevel="1"/>
    <col min="28" max="28" width="8.85546875" hidden="1" customWidth="1" outlineLevel="1"/>
    <col min="29" max="29" width="11.42578125" hidden="1" customWidth="1" outlineLevel="1"/>
    <col min="30" max="30" width="11.42578125" collapsed="1"/>
    <col min="33" max="33" width="11.42578125" hidden="1" customWidth="1" outlineLevel="1"/>
    <col min="34" max="34" width="13.28515625" customWidth="1" collapsed="1"/>
    <col min="35" max="36" width="11.42578125" hidden="1" customWidth="1" outlineLevel="1"/>
    <col min="37" max="37" width="7.42578125" customWidth="1" collapsed="1"/>
    <col min="38" max="39" width="11.42578125" hidden="1" customWidth="1" outlineLevel="1"/>
    <col min="40" max="40" width="7.42578125" customWidth="1" collapsed="1"/>
    <col min="41" max="42" width="11.42578125" hidden="1" customWidth="1" outlineLevel="1"/>
    <col min="43" max="43" width="9.140625" customWidth="1" collapsed="1"/>
    <col min="44" max="44" width="11.42578125" hidden="1" customWidth="1" outlineLevel="1"/>
    <col min="45" max="45" width="13.140625" customWidth="1" collapsed="1"/>
    <col min="46" max="46" width="10.85546875" customWidth="1"/>
    <col min="47" max="47" width="11.42578125" hidden="1" customWidth="1" outlineLevel="1"/>
    <col min="48" max="48" width="9.85546875" customWidth="1" collapsed="1"/>
    <col min="49" max="49" width="7.42578125" customWidth="1"/>
    <col min="50" max="50" width="10.5703125" customWidth="1"/>
    <col min="51" max="54" width="11.42578125" hidden="1" customWidth="1" outlineLevel="1"/>
    <col min="55" max="55" width="11.42578125" collapsed="1"/>
  </cols>
  <sheetData>
    <row r="1" spans="1:54" ht="16.5" x14ac:dyDescent="0.2">
      <c r="D1" s="78" t="s">
        <v>382</v>
      </c>
      <c r="E1" s="78"/>
      <c r="F1" s="183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</row>
    <row r="2" spans="1:54" ht="19.5" x14ac:dyDescent="0.2">
      <c r="D2" s="80" t="s">
        <v>267</v>
      </c>
      <c r="E2" s="80"/>
      <c r="F2" s="183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</row>
    <row r="3" spans="1:54" x14ac:dyDescent="0.2">
      <c r="D3" s="3">
        <v>44904</v>
      </c>
    </row>
    <row r="5" spans="1:54" x14ac:dyDescent="0.2">
      <c r="D5" s="9" t="s">
        <v>274</v>
      </c>
      <c r="N5" s="11">
        <f>SUBTOTAL(9,N14:N1048576)</f>
        <v>30393.5</v>
      </c>
      <c r="Y5" s="11">
        <f>SUBTOTAL(9,Y14:Y1048576)</f>
        <v>18057444</v>
      </c>
      <c r="AA5" s="11">
        <f>SUBTOTAL(9,AA14:AA1048576)</f>
        <v>17005001</v>
      </c>
      <c r="AD5" s="11">
        <f>SUBTOTAL(9,AD14:AD1048576)</f>
        <v>635398732.04999983</v>
      </c>
      <c r="AE5" s="11">
        <f>SUBTOTAL(9,AE14:AE1048576)</f>
        <v>62453002.249999993</v>
      </c>
      <c r="AF5" s="11">
        <f>SUBTOTAL(9,AF14:AF1048576)</f>
        <v>249748593.45000011</v>
      </c>
      <c r="AG5" s="11">
        <f>SUBTOTAL(9,AG14:AG1048576)</f>
        <v>554938533.7299999</v>
      </c>
      <c r="AH5" s="249">
        <f>AF5/AG5</f>
        <v>0.45004730843130264</v>
      </c>
      <c r="AI5" s="11">
        <f>SUBTOTAL(9,AI14:AI1048576)</f>
        <v>2766370.8600000008</v>
      </c>
      <c r="AJ5" s="11">
        <f>SUBTOTAL(9,AJ14:AJ1048576)</f>
        <v>638365838.55000007</v>
      </c>
      <c r="AK5" s="250">
        <f>AI5/AJ5</f>
        <v>4.3335195791234758E-3</v>
      </c>
      <c r="AL5" s="11">
        <f>SUBTOTAL(9,AL14:AL1048576)</f>
        <v>519310318.01999998</v>
      </c>
      <c r="AN5" s="250">
        <f>(AL5*AM6)/AJ5</f>
        <v>4.0674977157265597E-2</v>
      </c>
      <c r="AO5" s="11">
        <f>SUBTOTAL(9,AO14:AO1048576)</f>
        <v>28926688.080000002</v>
      </c>
      <c r="AP5" s="11"/>
      <c r="AQ5" s="11">
        <f>SUBTOTAL(9,AQ14:AQ1048576)</f>
        <v>42715208.670000032</v>
      </c>
      <c r="AR5" s="11">
        <f>SUBTOTAL(9,AR14:AR1048576)</f>
        <v>15919956.609999998</v>
      </c>
      <c r="AS5" s="249">
        <f>AJ5/(AU5-AO5)</f>
        <v>1.1005175375328504</v>
      </c>
      <c r="AT5" s="11">
        <f>SUBTOTAL(9,AT14:AT1048576)</f>
        <v>363816108.75</v>
      </c>
      <c r="AU5" s="11">
        <f>SUBTOTAL(9,AU14:AU1048576)</f>
        <v>608986357.0799998</v>
      </c>
      <c r="AW5" s="249">
        <f>AT5/AU5</f>
        <v>0.59741257668635606</v>
      </c>
      <c r="AX5" s="11">
        <f>SUBTOTAL(9,AX14:AX1048576)</f>
        <v>238610316.43000004</v>
      </c>
    </row>
    <row r="6" spans="1:54" x14ac:dyDescent="0.2">
      <c r="D6" s="9" t="s">
        <v>238</v>
      </c>
      <c r="N6" s="11">
        <f>SUBTOTAL(1,N14:N1048576)</f>
        <v>349.35057471264366</v>
      </c>
      <c r="Y6" s="11">
        <f>SUBTOTAL(1,Y14:Y1048576)</f>
        <v>207556.8275862069</v>
      </c>
      <c r="AA6" s="11">
        <f>SUBTOTAL(1,AA14:AA1048576)</f>
        <v>195459.7816091954</v>
      </c>
      <c r="AD6" s="11">
        <f>SUBTOTAL(1,AD14:AD1048576)</f>
        <v>7303433.7017241362</v>
      </c>
      <c r="AE6" s="11">
        <f>SUBTOTAL(1,AE14:AE1048576)</f>
        <v>771024.71913580236</v>
      </c>
      <c r="AF6" s="11">
        <f>SUBTOTAL(1,AF14:AF1048576)</f>
        <v>3083315.9685185198</v>
      </c>
      <c r="AG6" s="11">
        <f>SUBTOTAL(1,AG14:AG1048576)</f>
        <v>6851093.0090123443</v>
      </c>
      <c r="AH6" s="249">
        <f>AF6/AG6</f>
        <v>0.45004730843130264</v>
      </c>
      <c r="AI6" s="11">
        <f>SUBTOTAL(1,AI14:AI1048576)</f>
        <v>34152.726666666676</v>
      </c>
      <c r="AJ6" s="11">
        <f>SUBTOTAL(1,AJ14:AJ1048576)</f>
        <v>7881059.7351851864</v>
      </c>
      <c r="AK6" s="250">
        <f>AI6/AJ6</f>
        <v>4.333519579123475E-3</v>
      </c>
      <c r="AL6" s="11">
        <f>SUBTOTAL(1,AL14:AL1048576)</f>
        <v>6411238.4940740736</v>
      </c>
      <c r="AM6" s="249">
        <f>SUBTOTAL(1,AM14:AM1048576)</f>
        <v>4.9999999999999913E-2</v>
      </c>
      <c r="AN6" s="250">
        <f>(AL6*AM6)/AJ6</f>
        <v>4.0674977157265604E-2</v>
      </c>
      <c r="AO6" s="11">
        <f>SUBTOTAL(1,AO14:AO1048576)</f>
        <v>357119.60592592595</v>
      </c>
      <c r="AP6" s="11"/>
      <c r="AQ6" s="11">
        <f>SUBTOTAL(1,AQ14:AQ1048576)</f>
        <v>527348.25518518558</v>
      </c>
      <c r="AR6" s="11">
        <f>SUBTOTAL(1,AR14:AR1048576)</f>
        <v>182988.00701149422</v>
      </c>
      <c r="AS6" s="249">
        <f>AJ6/(AU6-AO6)</f>
        <v>1.1005175375328506</v>
      </c>
      <c r="AT6" s="11">
        <f>SUBTOTAL(1,AT14:AT1048576)</f>
        <v>4491556.8981481483</v>
      </c>
      <c r="AU6" s="11">
        <f>SUBTOTAL(1,AU14:AU1048576)</f>
        <v>7518350.0874074046</v>
      </c>
      <c r="AW6" s="249">
        <f>AT6/AU6</f>
        <v>0.59741257668635617</v>
      </c>
      <c r="AX6" s="11">
        <f>SUBTOTAL(1,AX14:AX1048576)</f>
        <v>2945806.3756790129</v>
      </c>
    </row>
    <row r="7" spans="1:54" ht="6" customHeight="1" thickBot="1" x14ac:dyDescent="0.25"/>
    <row r="8" spans="1:54" ht="15.75" hidden="1" outlineLevel="1" thickBot="1" x14ac:dyDescent="0.3">
      <c r="A8" s="124" t="s">
        <v>0</v>
      </c>
      <c r="B8" s="124" t="s">
        <v>239</v>
      </c>
      <c r="C8" s="124" t="s">
        <v>1</v>
      </c>
      <c r="D8" s="124" t="s">
        <v>2</v>
      </c>
      <c r="E8" s="124" t="s">
        <v>3</v>
      </c>
      <c r="F8" s="184" t="s">
        <v>240</v>
      </c>
      <c r="G8" s="124" t="s">
        <v>6</v>
      </c>
      <c r="H8" s="124" t="s">
        <v>8</v>
      </c>
      <c r="I8" s="124" t="s">
        <v>4</v>
      </c>
      <c r="J8" s="124" t="s">
        <v>5</v>
      </c>
      <c r="K8" s="124" t="s">
        <v>272</v>
      </c>
      <c r="L8" s="124" t="s">
        <v>11</v>
      </c>
      <c r="M8" s="124" t="s">
        <v>244</v>
      </c>
      <c r="N8" s="124" t="s">
        <v>10</v>
      </c>
      <c r="O8" s="124" t="s">
        <v>283</v>
      </c>
      <c r="P8" s="124" t="s">
        <v>12</v>
      </c>
      <c r="Q8" s="124" t="s">
        <v>243</v>
      </c>
      <c r="R8" s="124" t="s">
        <v>284</v>
      </c>
      <c r="S8" s="144" t="s">
        <v>14</v>
      </c>
      <c r="T8" s="144" t="s">
        <v>241</v>
      </c>
      <c r="U8" s="144" t="s">
        <v>242</v>
      </c>
      <c r="V8" s="144" t="s">
        <v>285</v>
      </c>
      <c r="W8" s="144" t="s">
        <v>286</v>
      </c>
      <c r="X8" s="144" t="s">
        <v>287</v>
      </c>
      <c r="Y8" s="144" t="s">
        <v>324</v>
      </c>
      <c r="Z8" s="144" t="s">
        <v>325</v>
      </c>
      <c r="AA8" s="144" t="s">
        <v>288</v>
      </c>
      <c r="AB8" s="144" t="s">
        <v>289</v>
      </c>
      <c r="AC8" s="124" t="s">
        <v>278</v>
      </c>
      <c r="AD8" s="144" t="s">
        <v>248</v>
      </c>
      <c r="AE8" s="144" t="s">
        <v>290</v>
      </c>
      <c r="AF8" s="144" t="s">
        <v>246</v>
      </c>
      <c r="AG8" s="144" t="s">
        <v>247</v>
      </c>
      <c r="AH8" s="144" t="s">
        <v>291</v>
      </c>
      <c r="AI8" s="144" t="s">
        <v>292</v>
      </c>
      <c r="AJ8" s="144" t="s">
        <v>293</v>
      </c>
      <c r="AK8" s="144" t="s">
        <v>253</v>
      </c>
      <c r="AL8" s="144" t="s">
        <v>294</v>
      </c>
      <c r="AM8" s="144" t="s">
        <v>295</v>
      </c>
      <c r="AN8" s="144" t="s">
        <v>296</v>
      </c>
      <c r="AO8" s="124" t="s">
        <v>297</v>
      </c>
      <c r="AP8" s="252" t="s">
        <v>326</v>
      </c>
      <c r="AQ8" s="144" t="s">
        <v>302</v>
      </c>
      <c r="AR8" s="144" t="s">
        <v>245</v>
      </c>
      <c r="AS8" s="144" t="s">
        <v>298</v>
      </c>
      <c r="AT8" s="144" t="s">
        <v>299</v>
      </c>
      <c r="AU8" s="144" t="s">
        <v>300</v>
      </c>
      <c r="AV8" s="144" t="s">
        <v>254</v>
      </c>
      <c r="AW8" s="144" t="s">
        <v>301</v>
      </c>
      <c r="AX8" s="144" t="s">
        <v>303</v>
      </c>
      <c r="AY8" s="124" t="s">
        <v>304</v>
      </c>
      <c r="AZ8" s="124" t="s">
        <v>305</v>
      </c>
      <c r="BA8" s="124" t="s">
        <v>306</v>
      </c>
      <c r="BB8" s="124" t="s">
        <v>280</v>
      </c>
    </row>
    <row r="9" spans="1:54" s="7" customFormat="1" ht="12.75" customHeight="1" collapsed="1" x14ac:dyDescent="0.2">
      <c r="A9" s="133"/>
      <c r="B9" s="133"/>
      <c r="C9" s="179"/>
      <c r="D9" s="113" t="s">
        <v>217</v>
      </c>
      <c r="E9" s="181"/>
      <c r="F9" s="113" t="s">
        <v>61</v>
      </c>
      <c r="G9" s="254" t="s">
        <v>218</v>
      </c>
      <c r="H9" s="142"/>
      <c r="I9" s="134"/>
      <c r="J9" s="134"/>
      <c r="K9" s="135"/>
      <c r="L9" s="126" t="s">
        <v>220</v>
      </c>
      <c r="M9" s="166"/>
      <c r="N9" s="126" t="s">
        <v>219</v>
      </c>
      <c r="O9" s="166"/>
      <c r="P9" s="324" t="s">
        <v>221</v>
      </c>
      <c r="Q9" s="325"/>
      <c r="R9" s="326"/>
      <c r="S9" s="324" t="s">
        <v>222</v>
      </c>
      <c r="T9" s="325"/>
      <c r="U9" s="325"/>
      <c r="V9" s="325"/>
      <c r="W9" s="325"/>
      <c r="X9" s="326"/>
      <c r="Y9" s="324" t="s">
        <v>250</v>
      </c>
      <c r="Z9" s="326"/>
      <c r="AA9" s="324"/>
      <c r="AB9" s="326"/>
      <c r="AC9" s="166"/>
      <c r="AD9" s="318" t="s">
        <v>310</v>
      </c>
      <c r="AE9" s="319"/>
      <c r="AF9" s="319"/>
      <c r="AG9" s="319"/>
      <c r="AH9" s="319"/>
      <c r="AI9" s="319"/>
      <c r="AJ9" s="319"/>
      <c r="AK9" s="319"/>
      <c r="AL9" s="319"/>
      <c r="AM9" s="319"/>
      <c r="AN9" s="320"/>
      <c r="AO9" s="166"/>
      <c r="AP9" s="175"/>
      <c r="AQ9" s="318" t="s">
        <v>230</v>
      </c>
      <c r="AR9" s="319"/>
      <c r="AS9" s="320"/>
      <c r="AT9" s="318" t="s">
        <v>299</v>
      </c>
      <c r="AU9" s="319"/>
      <c r="AV9" s="319"/>
      <c r="AW9" s="319"/>
      <c r="AX9" s="320"/>
      <c r="AY9" s="136"/>
      <c r="AZ9" s="136"/>
      <c r="BA9" s="134"/>
      <c r="BB9" s="137"/>
    </row>
    <row r="10" spans="1:54" s="7" customFormat="1" ht="11.25" x14ac:dyDescent="0.2">
      <c r="A10" s="133"/>
      <c r="B10" s="133"/>
      <c r="C10" s="179"/>
      <c r="D10" s="114"/>
      <c r="E10" s="181"/>
      <c r="F10" s="114"/>
      <c r="G10" s="114"/>
      <c r="H10" s="142"/>
      <c r="I10" s="134"/>
      <c r="J10" s="134"/>
      <c r="K10" s="135"/>
      <c r="L10" s="114"/>
      <c r="M10" s="166"/>
      <c r="N10" s="114"/>
      <c r="O10" s="166"/>
      <c r="P10" s="116" t="s">
        <v>224</v>
      </c>
      <c r="Q10" s="117"/>
      <c r="R10" s="118" t="s">
        <v>307</v>
      </c>
      <c r="S10" s="116" t="s">
        <v>249</v>
      </c>
      <c r="T10" s="117"/>
      <c r="U10" s="117" t="s">
        <v>224</v>
      </c>
      <c r="V10" s="117"/>
      <c r="W10" s="117" t="s">
        <v>319</v>
      </c>
      <c r="X10" s="118"/>
      <c r="Y10" s="247" t="s">
        <v>224</v>
      </c>
      <c r="Z10" s="248" t="s">
        <v>309</v>
      </c>
      <c r="AA10" s="157"/>
      <c r="AB10" s="158"/>
      <c r="AC10" s="166"/>
      <c r="AD10" s="157" t="s">
        <v>234</v>
      </c>
      <c r="AE10" s="169" t="s">
        <v>233</v>
      </c>
      <c r="AF10" s="327" t="s">
        <v>246</v>
      </c>
      <c r="AG10" s="322"/>
      <c r="AH10" s="328"/>
      <c r="AI10" s="169"/>
      <c r="AJ10" s="169"/>
      <c r="AK10" s="322" t="s">
        <v>313</v>
      </c>
      <c r="AL10" s="322"/>
      <c r="AM10" s="322"/>
      <c r="AN10" s="323"/>
      <c r="AO10" s="166"/>
      <c r="AP10" s="175"/>
      <c r="AQ10" s="321" t="s">
        <v>316</v>
      </c>
      <c r="AR10" s="322"/>
      <c r="AS10" s="323"/>
      <c r="AT10" s="157" t="s">
        <v>224</v>
      </c>
      <c r="AU10" s="169"/>
      <c r="AV10" s="169" t="s">
        <v>309</v>
      </c>
      <c r="AW10" s="169" t="s">
        <v>309</v>
      </c>
      <c r="AX10" s="158" t="s">
        <v>317</v>
      </c>
      <c r="AY10" s="136"/>
      <c r="AZ10" s="136"/>
      <c r="BA10" s="134"/>
      <c r="BB10" s="137"/>
    </row>
    <row r="11" spans="1:54" s="7" customFormat="1" ht="11.25" x14ac:dyDescent="0.2">
      <c r="A11" s="133"/>
      <c r="B11" s="133"/>
      <c r="C11" s="179"/>
      <c r="D11" s="114"/>
      <c r="E11" s="181"/>
      <c r="F11" s="114"/>
      <c r="G11" s="114"/>
      <c r="H11" s="142"/>
      <c r="I11" s="134"/>
      <c r="J11" s="134"/>
      <c r="K11" s="135"/>
      <c r="L11" s="114"/>
      <c r="M11" s="166"/>
      <c r="N11" s="114"/>
      <c r="O11" s="166"/>
      <c r="P11" s="116"/>
      <c r="Q11" s="117"/>
      <c r="R11" s="118"/>
      <c r="S11" s="116"/>
      <c r="T11" s="117"/>
      <c r="U11" s="117"/>
      <c r="V11" s="117"/>
      <c r="W11" s="117" t="s">
        <v>308</v>
      </c>
      <c r="X11" s="118"/>
      <c r="Y11" s="247"/>
      <c r="Z11" s="248" t="s">
        <v>221</v>
      </c>
      <c r="AA11" s="157"/>
      <c r="AB11" s="158"/>
      <c r="AC11" s="166"/>
      <c r="AD11" s="157" t="s">
        <v>251</v>
      </c>
      <c r="AE11" s="169" t="s">
        <v>311</v>
      </c>
      <c r="AF11" s="171"/>
      <c r="AG11" s="169"/>
      <c r="AH11" s="172"/>
      <c r="AI11" s="169"/>
      <c r="AJ11" s="169"/>
      <c r="AK11" s="117"/>
      <c r="AL11" s="169"/>
      <c r="AM11" s="169"/>
      <c r="AN11" s="158"/>
      <c r="AO11" s="166"/>
      <c r="AP11" s="175"/>
      <c r="AQ11" s="153"/>
      <c r="AR11" s="152"/>
      <c r="AS11" s="154"/>
      <c r="AT11" s="157"/>
      <c r="AU11" s="169"/>
      <c r="AV11" s="169" t="s">
        <v>221</v>
      </c>
      <c r="AW11" s="169" t="s">
        <v>228</v>
      </c>
      <c r="AX11" s="158" t="s">
        <v>318</v>
      </c>
      <c r="AY11" s="136"/>
      <c r="AZ11" s="136"/>
      <c r="BA11" s="134"/>
      <c r="BB11" s="137"/>
    </row>
    <row r="12" spans="1:54" s="7" customFormat="1" ht="11.25" x14ac:dyDescent="0.2">
      <c r="A12" s="138"/>
      <c r="B12" s="138"/>
      <c r="C12" s="180"/>
      <c r="D12" s="114"/>
      <c r="E12" s="182"/>
      <c r="F12" s="114"/>
      <c r="G12" s="114"/>
      <c r="H12" s="143"/>
      <c r="I12" s="139"/>
      <c r="J12" s="139"/>
      <c r="K12" s="140"/>
      <c r="L12" s="114"/>
      <c r="M12" s="167"/>
      <c r="N12" s="114"/>
      <c r="O12" s="167"/>
      <c r="P12" s="116"/>
      <c r="Q12" s="117"/>
      <c r="R12" s="118"/>
      <c r="S12" s="146"/>
      <c r="T12" s="145"/>
      <c r="U12" s="145"/>
      <c r="V12" s="145"/>
      <c r="W12" s="145"/>
      <c r="X12" s="119"/>
      <c r="Y12" s="247"/>
      <c r="Z12" s="248"/>
      <c r="AA12" s="157"/>
      <c r="AB12" s="158"/>
      <c r="AC12" s="167"/>
      <c r="AD12" s="157"/>
      <c r="AE12" s="169"/>
      <c r="AF12" s="171" t="s">
        <v>224</v>
      </c>
      <c r="AG12" s="169"/>
      <c r="AH12" s="172" t="s">
        <v>312</v>
      </c>
      <c r="AI12" s="169"/>
      <c r="AJ12" s="169"/>
      <c r="AK12" s="169" t="s">
        <v>314</v>
      </c>
      <c r="AL12" s="169"/>
      <c r="AM12" s="169"/>
      <c r="AN12" s="158" t="s">
        <v>315</v>
      </c>
      <c r="AO12" s="167"/>
      <c r="AP12" s="175"/>
      <c r="AQ12" s="153" t="s">
        <v>224</v>
      </c>
      <c r="AR12" s="152"/>
      <c r="AS12" s="154" t="s">
        <v>298</v>
      </c>
      <c r="AT12" s="157"/>
      <c r="AU12" s="169"/>
      <c r="AV12" s="169"/>
      <c r="AW12" s="169"/>
      <c r="AX12" s="158"/>
      <c r="AY12" s="136"/>
      <c r="AZ12" s="136"/>
      <c r="BA12" s="139"/>
      <c r="BB12" s="141"/>
    </row>
    <row r="13" spans="1:54" s="7" customFormat="1" ht="12" thickBot="1" x14ac:dyDescent="0.25">
      <c r="A13" s="175"/>
      <c r="B13" s="175"/>
      <c r="C13" s="175"/>
      <c r="D13" s="115"/>
      <c r="E13" s="176"/>
      <c r="F13" s="115"/>
      <c r="G13" s="115"/>
      <c r="H13" s="175"/>
      <c r="I13" s="176"/>
      <c r="J13" s="176"/>
      <c r="K13" s="176"/>
      <c r="L13" s="115"/>
      <c r="M13" s="175"/>
      <c r="N13" s="115"/>
      <c r="O13" s="175"/>
      <c r="P13" s="120"/>
      <c r="Q13" s="121"/>
      <c r="R13" s="122"/>
      <c r="S13" s="147"/>
      <c r="T13" s="148"/>
      <c r="U13" s="148"/>
      <c r="V13" s="148"/>
      <c r="W13" s="148"/>
      <c r="X13" s="149"/>
      <c r="Y13" s="159"/>
      <c r="Z13" s="160"/>
      <c r="AA13" s="159"/>
      <c r="AB13" s="160"/>
      <c r="AC13" s="175"/>
      <c r="AD13" s="159"/>
      <c r="AE13" s="170"/>
      <c r="AF13" s="173"/>
      <c r="AG13" s="170"/>
      <c r="AH13" s="174"/>
      <c r="AI13" s="170"/>
      <c r="AJ13" s="170"/>
      <c r="AK13" s="170"/>
      <c r="AL13" s="170"/>
      <c r="AM13" s="170"/>
      <c r="AN13" s="160"/>
      <c r="AO13" s="175"/>
      <c r="AP13" s="175"/>
      <c r="AQ13" s="155"/>
      <c r="AR13" s="168"/>
      <c r="AS13" s="156"/>
      <c r="AT13" s="159"/>
      <c r="AU13" s="170"/>
      <c r="AV13" s="170"/>
      <c r="AW13" s="170"/>
      <c r="AX13" s="160"/>
      <c r="AY13" s="136"/>
      <c r="AZ13" s="136"/>
      <c r="BA13" s="176"/>
      <c r="BB13" s="177"/>
    </row>
    <row r="14" spans="1:54" s="128" customFormat="1" x14ac:dyDescent="0.2">
      <c r="A14" s="129">
        <v>214</v>
      </c>
      <c r="B14" s="129">
        <v>1</v>
      </c>
      <c r="C14" s="185">
        <v>1</v>
      </c>
      <c r="D14" s="186" t="s">
        <v>53</v>
      </c>
      <c r="E14" s="189" t="s">
        <v>54</v>
      </c>
      <c r="F14" s="191" t="s">
        <v>53</v>
      </c>
      <c r="G14" s="196" t="s">
        <v>56</v>
      </c>
      <c r="H14" s="194">
        <v>3</v>
      </c>
      <c r="I14" s="178" t="s">
        <v>381</v>
      </c>
      <c r="J14" s="178" t="s">
        <v>55</v>
      </c>
      <c r="K14" s="199" t="s">
        <v>55</v>
      </c>
      <c r="L14" s="201">
        <v>9343</v>
      </c>
      <c r="M14" s="204">
        <v>9343</v>
      </c>
      <c r="N14" s="206">
        <v>1033.5</v>
      </c>
      <c r="O14" s="204">
        <v>0.1106175746548218</v>
      </c>
      <c r="P14" s="209">
        <v>18850218.030000001</v>
      </c>
      <c r="Q14" s="210">
        <v>18850218.030000001</v>
      </c>
      <c r="R14" s="211">
        <v>2017.57</v>
      </c>
      <c r="S14" s="218">
        <v>90</v>
      </c>
      <c r="T14" s="219"/>
      <c r="U14" s="220">
        <v>90</v>
      </c>
      <c r="V14" s="220">
        <v>55</v>
      </c>
      <c r="W14" s="221">
        <v>145</v>
      </c>
      <c r="X14" s="204">
        <v>117</v>
      </c>
      <c r="Y14" s="209">
        <v>0</v>
      </c>
      <c r="Z14" s="229">
        <v>0</v>
      </c>
      <c r="AA14" s="209">
        <v>0</v>
      </c>
      <c r="AB14" s="229">
        <v>0</v>
      </c>
      <c r="AC14" s="204">
        <v>0</v>
      </c>
      <c r="AD14" s="209">
        <v>19754113</v>
      </c>
      <c r="AE14" s="210">
        <v>3115227.01</v>
      </c>
      <c r="AF14" s="210">
        <v>12327315.359999999</v>
      </c>
      <c r="AG14" s="210">
        <v>17039562.77</v>
      </c>
      <c r="AH14" s="232">
        <v>0.72345256309648842</v>
      </c>
      <c r="AI14" s="220">
        <v>92472.58</v>
      </c>
      <c r="AJ14" s="220">
        <v>19316056.620000001</v>
      </c>
      <c r="AK14" s="233">
        <v>4.7873425626767498E-3</v>
      </c>
      <c r="AL14" s="220">
        <v>15390000</v>
      </c>
      <c r="AM14" s="220">
        <v>0.05</v>
      </c>
      <c r="AN14" s="229">
        <v>3.9837323690760651E-2</v>
      </c>
      <c r="AO14" s="204">
        <v>0</v>
      </c>
      <c r="AP14" s="204">
        <v>0</v>
      </c>
      <c r="AQ14" s="209">
        <v>-328458.75</v>
      </c>
      <c r="AR14" s="220">
        <v>-328458.75</v>
      </c>
      <c r="AS14" s="238">
        <v>0.98327987512984905</v>
      </c>
      <c r="AT14" s="209">
        <v>7426797.6399999997</v>
      </c>
      <c r="AU14" s="210">
        <v>19644515.370000001</v>
      </c>
      <c r="AV14" s="242">
        <v>0.39399001264496253</v>
      </c>
      <c r="AW14" s="242">
        <v>0.37805960086660051</v>
      </c>
      <c r="AX14" s="211">
        <v>4998088.12</v>
      </c>
      <c r="AY14" s="217"/>
      <c r="AZ14" s="127"/>
      <c r="BA14" s="130" t="s">
        <v>55</v>
      </c>
      <c r="BB14" s="131">
        <v>44861.568194444444</v>
      </c>
    </row>
    <row r="15" spans="1:54" s="128" customFormat="1" x14ac:dyDescent="0.2">
      <c r="A15" s="129">
        <v>31</v>
      </c>
      <c r="B15" s="129">
        <v>1</v>
      </c>
      <c r="C15" s="185">
        <v>3</v>
      </c>
      <c r="D15" s="187" t="s">
        <v>58</v>
      </c>
      <c r="E15" s="190" t="s">
        <v>59</v>
      </c>
      <c r="F15" s="192" t="s">
        <v>58</v>
      </c>
      <c r="G15" s="197" t="s">
        <v>60</v>
      </c>
      <c r="H15" s="195">
        <v>2</v>
      </c>
      <c r="I15" s="130" t="s">
        <v>381</v>
      </c>
      <c r="J15" s="130" t="s">
        <v>55</v>
      </c>
      <c r="K15" s="200" t="s">
        <v>55</v>
      </c>
      <c r="L15" s="202">
        <v>8582</v>
      </c>
      <c r="M15" s="205">
        <v>0</v>
      </c>
      <c r="N15" s="207">
        <v>257.5</v>
      </c>
      <c r="O15" s="205">
        <v>3.0004660918200886E-2</v>
      </c>
      <c r="P15" s="212">
        <v>17774834.190000001</v>
      </c>
      <c r="Q15" s="132">
        <v>0</v>
      </c>
      <c r="R15" s="213">
        <v>2071.17</v>
      </c>
      <c r="S15" s="222">
        <v>27</v>
      </c>
      <c r="T15" s="127"/>
      <c r="U15" s="127"/>
      <c r="V15" s="127"/>
      <c r="W15" s="223"/>
      <c r="X15" s="228"/>
      <c r="Y15" s="212">
        <v>347940</v>
      </c>
      <c r="Z15" s="230">
        <v>1.9574866143941227E-2</v>
      </c>
      <c r="AA15" s="212">
        <v>347940</v>
      </c>
      <c r="AB15" s="230">
        <v>1.9574866143941227E-2</v>
      </c>
      <c r="AC15" s="205">
        <v>0</v>
      </c>
      <c r="AD15" s="212">
        <v>2664763.25</v>
      </c>
      <c r="AE15" s="132">
        <v>149059.25</v>
      </c>
      <c r="AF15" s="132">
        <v>551144.94999999995</v>
      </c>
      <c r="AG15" s="132">
        <v>5303866.43</v>
      </c>
      <c r="AH15" s="164">
        <v>0.1039138065171826</v>
      </c>
      <c r="AI15" s="129">
        <v>12182.33</v>
      </c>
      <c r="AJ15" s="129">
        <v>5581118.3499999996</v>
      </c>
      <c r="AK15" s="151">
        <v>2.1827757872219283E-3</v>
      </c>
      <c r="AL15" s="129">
        <v>3000000</v>
      </c>
      <c r="AM15" s="129">
        <v>0.05</v>
      </c>
      <c r="AN15" s="230">
        <v>2.6876333844452517E-2</v>
      </c>
      <c r="AO15" s="205">
        <v>0</v>
      </c>
      <c r="AP15" s="205">
        <v>0</v>
      </c>
      <c r="AQ15" s="212">
        <v>-167528.65</v>
      </c>
      <c r="AR15" s="129">
        <v>-167528.65</v>
      </c>
      <c r="AS15" s="239">
        <v>0.97085772530475423</v>
      </c>
      <c r="AT15" s="212">
        <v>2113618.2999999998</v>
      </c>
      <c r="AU15" s="132">
        <v>5748647</v>
      </c>
      <c r="AV15" s="150">
        <v>0.11891071823269707</v>
      </c>
      <c r="AW15" s="150">
        <v>0.3676723061965711</v>
      </c>
      <c r="AX15" s="213">
        <v>2113618.2999999998</v>
      </c>
      <c r="AY15" s="217"/>
      <c r="AZ15" s="127"/>
      <c r="BA15" s="130" t="s">
        <v>273</v>
      </c>
      <c r="BB15" s="131">
        <v>44861.568194444444</v>
      </c>
    </row>
    <row r="16" spans="1:54" s="128" customFormat="1" x14ac:dyDescent="0.2">
      <c r="A16" s="129">
        <v>17</v>
      </c>
      <c r="B16" s="129">
        <v>16</v>
      </c>
      <c r="C16" s="185">
        <v>4</v>
      </c>
      <c r="D16" s="187" t="s">
        <v>63</v>
      </c>
      <c r="E16" s="190" t="s">
        <v>64</v>
      </c>
      <c r="F16" s="192" t="s">
        <v>67</v>
      </c>
      <c r="G16" s="197" t="s">
        <v>65</v>
      </c>
      <c r="H16" s="195">
        <v>1</v>
      </c>
      <c r="I16" s="130" t="s">
        <v>381</v>
      </c>
      <c r="J16" s="130" t="s">
        <v>55</v>
      </c>
      <c r="K16" s="200" t="s">
        <v>55</v>
      </c>
      <c r="L16" s="202">
        <v>2318</v>
      </c>
      <c r="M16" s="205">
        <v>2318</v>
      </c>
      <c r="N16" s="207">
        <v>212</v>
      </c>
      <c r="O16" s="205">
        <v>9.1458153580672996E-2</v>
      </c>
      <c r="P16" s="212">
        <v>5311929.91</v>
      </c>
      <c r="Q16" s="132">
        <v>5311929.91</v>
      </c>
      <c r="R16" s="213">
        <v>2291.6</v>
      </c>
      <c r="S16" s="222">
        <v>64</v>
      </c>
      <c r="T16" s="129">
        <v>26</v>
      </c>
      <c r="U16" s="129">
        <v>90</v>
      </c>
      <c r="V16" s="129">
        <v>60</v>
      </c>
      <c r="W16" s="224">
        <v>150</v>
      </c>
      <c r="X16" s="205">
        <v>117</v>
      </c>
      <c r="Y16" s="212">
        <v>-55862</v>
      </c>
      <c r="Z16" s="230">
        <v>-1.0516328518348241E-2</v>
      </c>
      <c r="AA16" s="212">
        <v>-55862</v>
      </c>
      <c r="AB16" s="230">
        <v>-1.0516328518348241E-2</v>
      </c>
      <c r="AC16" s="205">
        <v>0</v>
      </c>
      <c r="AD16" s="212">
        <v>539138.15</v>
      </c>
      <c r="AE16" s="132">
        <v>93131.15</v>
      </c>
      <c r="AF16" s="132">
        <v>-2090403.25</v>
      </c>
      <c r="AG16" s="132">
        <v>3339840.6</v>
      </c>
      <c r="AH16" s="164">
        <v>-0.6258991072807486</v>
      </c>
      <c r="AI16" s="129">
        <v>-1776.32</v>
      </c>
      <c r="AJ16" s="129">
        <v>3568221.72</v>
      </c>
      <c r="AK16" s="151">
        <v>-4.9781659868378353E-4</v>
      </c>
      <c r="AL16" s="129">
        <v>0</v>
      </c>
      <c r="AM16" s="129">
        <v>0.05</v>
      </c>
      <c r="AN16" s="230">
        <v>0</v>
      </c>
      <c r="AO16" s="205">
        <v>45000</v>
      </c>
      <c r="AP16" s="205">
        <v>45000</v>
      </c>
      <c r="AQ16" s="212">
        <v>45832.86</v>
      </c>
      <c r="AR16" s="129">
        <v>832.86</v>
      </c>
      <c r="AS16" s="239">
        <v>1.1140635457453869</v>
      </c>
      <c r="AT16" s="212">
        <v>2629541.4</v>
      </c>
      <c r="AU16" s="132">
        <v>3247888.86</v>
      </c>
      <c r="AV16" s="150">
        <v>0.4950256205470151</v>
      </c>
      <c r="AW16" s="150">
        <v>0.80961557286784747</v>
      </c>
      <c r="AX16" s="213">
        <v>754041.4</v>
      </c>
      <c r="AY16" s="217"/>
      <c r="AZ16" s="127"/>
      <c r="BA16" s="130" t="s">
        <v>55</v>
      </c>
      <c r="BB16" s="131">
        <v>44861.568194444444</v>
      </c>
    </row>
    <row r="17" spans="1:54" s="128" customFormat="1" x14ac:dyDescent="0.2">
      <c r="A17" s="129">
        <v>16</v>
      </c>
      <c r="B17" s="129">
        <v>1</v>
      </c>
      <c r="C17" s="185">
        <v>5</v>
      </c>
      <c r="D17" s="187" t="s">
        <v>67</v>
      </c>
      <c r="E17" s="190" t="s">
        <v>64</v>
      </c>
      <c r="F17" s="192" t="s">
        <v>67</v>
      </c>
      <c r="G17" s="197" t="s">
        <v>60</v>
      </c>
      <c r="H17" s="195">
        <v>2</v>
      </c>
      <c r="I17" s="130" t="s">
        <v>381</v>
      </c>
      <c r="J17" s="130" t="s">
        <v>55</v>
      </c>
      <c r="K17" s="200" t="s">
        <v>55</v>
      </c>
      <c r="L17" s="202">
        <v>8887</v>
      </c>
      <c r="M17" s="205">
        <v>0</v>
      </c>
      <c r="N17" s="207">
        <v>229</v>
      </c>
      <c r="O17" s="205">
        <v>2.5767975694835153E-2</v>
      </c>
      <c r="P17" s="212">
        <v>20875211.309999999</v>
      </c>
      <c r="Q17" s="132">
        <v>0</v>
      </c>
      <c r="R17" s="213">
        <v>2348.96</v>
      </c>
      <c r="S17" s="222">
        <v>26</v>
      </c>
      <c r="T17" s="127"/>
      <c r="U17" s="127"/>
      <c r="V17" s="127"/>
      <c r="W17" s="223"/>
      <c r="X17" s="228"/>
      <c r="Y17" s="212">
        <v>-288105</v>
      </c>
      <c r="Z17" s="230">
        <v>-1.380129742025591E-2</v>
      </c>
      <c r="AA17" s="212">
        <v>-288105</v>
      </c>
      <c r="AB17" s="230">
        <v>-1.380129742025591E-2</v>
      </c>
      <c r="AC17" s="205">
        <v>0</v>
      </c>
      <c r="AD17" s="212">
        <v>5</v>
      </c>
      <c r="AE17" s="132">
        <v>0</v>
      </c>
      <c r="AF17" s="132">
        <v>-4919218.2699999996</v>
      </c>
      <c r="AG17" s="132">
        <v>5190518.12</v>
      </c>
      <c r="AH17" s="164">
        <v>-0.94773164379204589</v>
      </c>
      <c r="AI17" s="129">
        <v>600.34</v>
      </c>
      <c r="AJ17" s="129">
        <v>5928968.6299999999</v>
      </c>
      <c r="AK17" s="151">
        <v>1.012553847835083E-4</v>
      </c>
      <c r="AL17" s="129">
        <v>0</v>
      </c>
      <c r="AM17" s="129">
        <v>0.05</v>
      </c>
      <c r="AN17" s="230">
        <v>0</v>
      </c>
      <c r="AO17" s="205">
        <v>65000</v>
      </c>
      <c r="AP17" s="205">
        <v>65000</v>
      </c>
      <c r="AQ17" s="212">
        <v>546233.59</v>
      </c>
      <c r="AR17" s="129">
        <v>481233.59</v>
      </c>
      <c r="AS17" s="239">
        <v>1.0893362595141136</v>
      </c>
      <c r="AT17" s="212">
        <v>4919223.2699999996</v>
      </c>
      <c r="AU17" s="132">
        <v>5507735.04</v>
      </c>
      <c r="AV17" s="150">
        <v>0.23564902874269394</v>
      </c>
      <c r="AW17" s="150">
        <v>0.89314813335682897</v>
      </c>
      <c r="AX17" s="213">
        <v>3973923.27</v>
      </c>
      <c r="AY17" s="217"/>
      <c r="AZ17" s="127"/>
      <c r="BA17" s="130" t="s">
        <v>273</v>
      </c>
      <c r="BB17" s="131">
        <v>44861.568194444444</v>
      </c>
    </row>
    <row r="18" spans="1:54" s="128" customFormat="1" x14ac:dyDescent="0.2">
      <c r="A18" s="129">
        <v>225</v>
      </c>
      <c r="B18" s="129">
        <v>26</v>
      </c>
      <c r="C18" s="185">
        <v>110</v>
      </c>
      <c r="D18" s="187" t="s">
        <v>68</v>
      </c>
      <c r="E18" s="190" t="s">
        <v>69</v>
      </c>
      <c r="F18" s="192" t="s">
        <v>212</v>
      </c>
      <c r="G18" s="197" t="s">
        <v>65</v>
      </c>
      <c r="H18" s="195">
        <v>1</v>
      </c>
      <c r="I18" s="130" t="s">
        <v>381</v>
      </c>
      <c r="J18" s="130" t="s">
        <v>55</v>
      </c>
      <c r="K18" s="200" t="s">
        <v>55</v>
      </c>
      <c r="L18" s="202">
        <v>1251</v>
      </c>
      <c r="M18" s="205">
        <v>1251</v>
      </c>
      <c r="N18" s="207">
        <v>98.5</v>
      </c>
      <c r="O18" s="205">
        <v>7.8737010391686652E-2</v>
      </c>
      <c r="P18" s="212">
        <v>2605835.7999999998</v>
      </c>
      <c r="Q18" s="132">
        <v>2605835.7999999998</v>
      </c>
      <c r="R18" s="213">
        <v>2083</v>
      </c>
      <c r="S18" s="222">
        <v>69</v>
      </c>
      <c r="T18" s="129">
        <v>27</v>
      </c>
      <c r="U18" s="129">
        <v>96</v>
      </c>
      <c r="V18" s="129">
        <v>70</v>
      </c>
      <c r="W18" s="224">
        <v>166</v>
      </c>
      <c r="X18" s="205">
        <v>117</v>
      </c>
      <c r="Y18" s="212">
        <v>0</v>
      </c>
      <c r="Z18" s="230">
        <v>0</v>
      </c>
      <c r="AA18" s="212">
        <v>0</v>
      </c>
      <c r="AB18" s="230">
        <v>0</v>
      </c>
      <c r="AC18" s="205">
        <v>0</v>
      </c>
      <c r="AD18" s="212">
        <v>1100878.5900000001</v>
      </c>
      <c r="AE18" s="132">
        <v>0</v>
      </c>
      <c r="AF18" s="132">
        <v>282857.71000000002</v>
      </c>
      <c r="AG18" s="132">
        <v>1853543.3</v>
      </c>
      <c r="AH18" s="164">
        <v>0.15260377785617418</v>
      </c>
      <c r="AI18" s="129">
        <v>6216.85</v>
      </c>
      <c r="AJ18" s="129">
        <v>2027501.2</v>
      </c>
      <c r="AK18" s="151">
        <v>3.0662620569595718E-3</v>
      </c>
      <c r="AL18" s="129">
        <v>1600000</v>
      </c>
      <c r="AM18" s="129">
        <v>0.05</v>
      </c>
      <c r="AN18" s="230">
        <v>3.9457436572663929E-2</v>
      </c>
      <c r="AO18" s="205">
        <v>92000</v>
      </c>
      <c r="AP18" s="205">
        <v>92000</v>
      </c>
      <c r="AQ18" s="212">
        <v>189075.83</v>
      </c>
      <c r="AR18" s="129">
        <v>97075.83</v>
      </c>
      <c r="AS18" s="239">
        <v>1.1028466170481535</v>
      </c>
      <c r="AT18" s="212">
        <v>818020.88</v>
      </c>
      <c r="AU18" s="132">
        <v>1930425.37</v>
      </c>
      <c r="AV18" s="150">
        <v>0.31391881253607773</v>
      </c>
      <c r="AW18" s="150">
        <v>0.42375162112586612</v>
      </c>
      <c r="AX18" s="213">
        <v>560256.38</v>
      </c>
      <c r="AY18" s="217"/>
      <c r="AZ18" s="127"/>
      <c r="BA18" s="130" t="s">
        <v>55</v>
      </c>
      <c r="BB18" s="131">
        <v>44861.568194444444</v>
      </c>
    </row>
    <row r="19" spans="1:54" s="128" customFormat="1" x14ac:dyDescent="0.2">
      <c r="A19" s="129">
        <v>222</v>
      </c>
      <c r="B19" s="129">
        <v>1</v>
      </c>
      <c r="C19" s="185">
        <v>105</v>
      </c>
      <c r="D19" s="187" t="s">
        <v>268</v>
      </c>
      <c r="E19" s="190" t="s">
        <v>70</v>
      </c>
      <c r="F19" s="192" t="s">
        <v>268</v>
      </c>
      <c r="G19" s="197" t="s">
        <v>56</v>
      </c>
      <c r="H19" s="195">
        <v>3</v>
      </c>
      <c r="I19" s="130" t="s">
        <v>381</v>
      </c>
      <c r="J19" s="130" t="s">
        <v>55</v>
      </c>
      <c r="K19" s="200" t="s">
        <v>55</v>
      </c>
      <c r="L19" s="202">
        <v>16316</v>
      </c>
      <c r="M19" s="205">
        <v>16316</v>
      </c>
      <c r="N19" s="207">
        <v>1763</v>
      </c>
      <c r="O19" s="205">
        <v>0.10805344447168423</v>
      </c>
      <c r="P19" s="212">
        <v>30435970.93</v>
      </c>
      <c r="Q19" s="132">
        <v>30435970.93</v>
      </c>
      <c r="R19" s="213">
        <v>1865.4</v>
      </c>
      <c r="S19" s="222">
        <v>95</v>
      </c>
      <c r="T19" s="127"/>
      <c r="U19" s="129">
        <v>95</v>
      </c>
      <c r="V19" s="129">
        <v>63</v>
      </c>
      <c r="W19" s="224">
        <v>158</v>
      </c>
      <c r="X19" s="205">
        <v>117</v>
      </c>
      <c r="Y19" s="212">
        <v>3194283</v>
      </c>
      <c r="Z19" s="230">
        <v>0.10495091506515643</v>
      </c>
      <c r="AA19" s="212">
        <v>3194283</v>
      </c>
      <c r="AB19" s="230">
        <v>0.10495091506515643</v>
      </c>
      <c r="AC19" s="205">
        <v>0</v>
      </c>
      <c r="AD19" s="212">
        <v>19256135.050000001</v>
      </c>
      <c r="AE19" s="132">
        <v>955810.65</v>
      </c>
      <c r="AF19" s="132">
        <v>5868882.8099999996</v>
      </c>
      <c r="AG19" s="132">
        <v>32473745.010000002</v>
      </c>
      <c r="AH19" s="164">
        <v>0.18072700910205242</v>
      </c>
      <c r="AI19" s="129">
        <v>97015.79</v>
      </c>
      <c r="AJ19" s="129">
        <v>35943061.619999997</v>
      </c>
      <c r="AK19" s="151">
        <v>2.699152092987453E-3</v>
      </c>
      <c r="AL19" s="129">
        <v>21000000</v>
      </c>
      <c r="AM19" s="129">
        <v>0.05</v>
      </c>
      <c r="AN19" s="230">
        <v>2.921287037539792E-2</v>
      </c>
      <c r="AO19" s="205">
        <v>2000000</v>
      </c>
      <c r="AP19" s="205">
        <v>2000000</v>
      </c>
      <c r="AQ19" s="212">
        <v>2417068.66</v>
      </c>
      <c r="AR19" s="129">
        <v>417068.66</v>
      </c>
      <c r="AS19" s="239">
        <v>1.0720953638236401</v>
      </c>
      <c r="AT19" s="212">
        <v>13387252.24</v>
      </c>
      <c r="AU19" s="132">
        <v>35525992.960000001</v>
      </c>
      <c r="AV19" s="150">
        <v>0.43984968545243647</v>
      </c>
      <c r="AW19" s="150">
        <v>0.37682978361993125</v>
      </c>
      <c r="AX19" s="213">
        <v>4722964.24</v>
      </c>
      <c r="AY19" s="217"/>
      <c r="AZ19" s="127"/>
      <c r="BA19" s="130" t="s">
        <v>273</v>
      </c>
      <c r="BB19" s="131">
        <v>44861.568194444444</v>
      </c>
    </row>
    <row r="20" spans="1:54" s="128" customFormat="1" x14ac:dyDescent="0.2">
      <c r="A20" s="129">
        <v>142</v>
      </c>
      <c r="B20" s="129">
        <v>37</v>
      </c>
      <c r="C20" s="185">
        <v>9</v>
      </c>
      <c r="D20" s="187" t="s">
        <v>71</v>
      </c>
      <c r="E20" s="190" t="s">
        <v>72</v>
      </c>
      <c r="F20" s="192" t="s">
        <v>73</v>
      </c>
      <c r="G20" s="197" t="s">
        <v>65</v>
      </c>
      <c r="H20" s="195">
        <v>1</v>
      </c>
      <c r="I20" s="130" t="s">
        <v>381</v>
      </c>
      <c r="J20" s="130" t="s">
        <v>55</v>
      </c>
      <c r="K20" s="200" t="s">
        <v>55</v>
      </c>
      <c r="L20" s="202">
        <v>12909</v>
      </c>
      <c r="M20" s="205">
        <v>12909</v>
      </c>
      <c r="N20" s="207">
        <v>995.5</v>
      </c>
      <c r="O20" s="205">
        <v>7.7116740258734232E-2</v>
      </c>
      <c r="P20" s="212">
        <v>21924026.690000001</v>
      </c>
      <c r="Q20" s="132">
        <v>21924026.690000001</v>
      </c>
      <c r="R20" s="213">
        <v>1698.35</v>
      </c>
      <c r="S20" s="222">
        <v>65</v>
      </c>
      <c r="T20" s="129">
        <v>42</v>
      </c>
      <c r="U20" s="129">
        <v>107</v>
      </c>
      <c r="V20" s="129">
        <v>76</v>
      </c>
      <c r="W20" s="224">
        <v>183</v>
      </c>
      <c r="X20" s="205">
        <v>117</v>
      </c>
      <c r="Y20" s="212">
        <v>2218313</v>
      </c>
      <c r="Z20" s="230">
        <v>0.10118182354757935</v>
      </c>
      <c r="AA20" s="212">
        <v>2218313</v>
      </c>
      <c r="AB20" s="230">
        <v>0.10118182354757935</v>
      </c>
      <c r="AC20" s="205">
        <v>0</v>
      </c>
      <c r="AD20" s="212">
        <v>38233699.130000003</v>
      </c>
      <c r="AE20" s="132">
        <v>197293.05</v>
      </c>
      <c r="AF20" s="132">
        <v>30457628.760000002</v>
      </c>
      <c r="AG20" s="132">
        <v>17889127.66</v>
      </c>
      <c r="AH20" s="164">
        <v>1.7025776403900961</v>
      </c>
      <c r="AI20" s="129">
        <v>302066.53999999998</v>
      </c>
      <c r="AJ20" s="129">
        <v>19323141.02</v>
      </c>
      <c r="AK20" s="151">
        <v>1.5632372588253254E-2</v>
      </c>
      <c r="AL20" s="129">
        <v>35430000</v>
      </c>
      <c r="AM20" s="129">
        <v>0.05</v>
      </c>
      <c r="AN20" s="230">
        <v>9.1677641754332143E-2</v>
      </c>
      <c r="AO20" s="205">
        <v>1575074.39</v>
      </c>
      <c r="AP20" s="205">
        <v>0</v>
      </c>
      <c r="AQ20" s="212">
        <v>1575074.39</v>
      </c>
      <c r="AR20" s="129">
        <v>0</v>
      </c>
      <c r="AS20" s="239">
        <v>1.0883525839757497</v>
      </c>
      <c r="AT20" s="212">
        <v>7776070.3700000001</v>
      </c>
      <c r="AU20" s="132">
        <v>17754486.280000001</v>
      </c>
      <c r="AV20" s="150">
        <v>0.35468258089408489</v>
      </c>
      <c r="AW20" s="150">
        <v>0.43797777346898259</v>
      </c>
      <c r="AX20" s="213">
        <v>5200995.9800000004</v>
      </c>
      <c r="AY20" s="217"/>
      <c r="AZ20" s="127"/>
      <c r="BA20" s="130" t="s">
        <v>273</v>
      </c>
      <c r="BB20" s="131">
        <v>44861.568194444444</v>
      </c>
    </row>
    <row r="21" spans="1:54" s="128" customFormat="1" x14ac:dyDescent="0.2">
      <c r="A21" s="129">
        <v>37</v>
      </c>
      <c r="B21" s="129">
        <v>1</v>
      </c>
      <c r="C21" s="185">
        <v>10</v>
      </c>
      <c r="D21" s="187" t="s">
        <v>73</v>
      </c>
      <c r="E21" s="190" t="s">
        <v>72</v>
      </c>
      <c r="F21" s="192" t="s">
        <v>73</v>
      </c>
      <c r="G21" s="197" t="s">
        <v>60</v>
      </c>
      <c r="H21" s="195">
        <v>2</v>
      </c>
      <c r="I21" s="130" t="s">
        <v>381</v>
      </c>
      <c r="J21" s="130" t="s">
        <v>55</v>
      </c>
      <c r="K21" s="200" t="s">
        <v>55</v>
      </c>
      <c r="L21" s="202">
        <v>18388</v>
      </c>
      <c r="M21" s="205">
        <v>0</v>
      </c>
      <c r="N21" s="207">
        <v>475.5</v>
      </c>
      <c r="O21" s="205">
        <v>2.5859256036545573E-2</v>
      </c>
      <c r="P21" s="212">
        <v>35897448.420000002</v>
      </c>
      <c r="Q21" s="132">
        <v>0</v>
      </c>
      <c r="R21" s="213">
        <v>1952.22</v>
      </c>
      <c r="S21" s="222">
        <v>42</v>
      </c>
      <c r="T21" s="127"/>
      <c r="U21" s="127"/>
      <c r="V21" s="127"/>
      <c r="W21" s="223"/>
      <c r="X21" s="228"/>
      <c r="Y21" s="212">
        <v>124158</v>
      </c>
      <c r="Z21" s="230">
        <v>3.4586859363192591E-3</v>
      </c>
      <c r="AA21" s="212">
        <v>124158</v>
      </c>
      <c r="AB21" s="230">
        <v>3.4586859363192591E-3</v>
      </c>
      <c r="AC21" s="205">
        <v>0</v>
      </c>
      <c r="AD21" s="212">
        <v>25543500</v>
      </c>
      <c r="AE21" s="132">
        <v>719369.45</v>
      </c>
      <c r="AF21" s="132">
        <v>18702757.07</v>
      </c>
      <c r="AG21" s="132">
        <v>15146064.82</v>
      </c>
      <c r="AH21" s="164">
        <v>1.2348261606079671</v>
      </c>
      <c r="AI21" s="129">
        <v>292979.75</v>
      </c>
      <c r="AJ21" s="129">
        <v>18003448.57</v>
      </c>
      <c r="AK21" s="151">
        <v>1.6273534976415909E-2</v>
      </c>
      <c r="AL21" s="129">
        <v>22400000</v>
      </c>
      <c r="AM21" s="129">
        <v>0.05</v>
      </c>
      <c r="AN21" s="230">
        <v>6.2210303522976657E-2</v>
      </c>
      <c r="AO21" s="205">
        <v>0</v>
      </c>
      <c r="AP21" s="205">
        <v>0</v>
      </c>
      <c r="AQ21" s="212">
        <v>3482639.34</v>
      </c>
      <c r="AR21" s="129">
        <v>3482639.34</v>
      </c>
      <c r="AS21" s="239">
        <v>1.2398378275506068</v>
      </c>
      <c r="AT21" s="212">
        <v>6840742.9299999997</v>
      </c>
      <c r="AU21" s="132">
        <v>14520809.23</v>
      </c>
      <c r="AV21" s="150">
        <v>0.19056348657328886</v>
      </c>
      <c r="AW21" s="150">
        <v>0.47109929079345114</v>
      </c>
      <c r="AX21" s="213">
        <v>6840742.9299999997</v>
      </c>
      <c r="AY21" s="217"/>
      <c r="AZ21" s="127"/>
      <c r="BA21" s="130" t="s">
        <v>273</v>
      </c>
      <c r="BB21" s="131">
        <v>44861.568194444444</v>
      </c>
    </row>
    <row r="22" spans="1:54" s="128" customFormat="1" x14ac:dyDescent="0.2">
      <c r="A22" s="129">
        <v>210</v>
      </c>
      <c r="B22" s="129">
        <v>1</v>
      </c>
      <c r="C22" s="185">
        <v>11</v>
      </c>
      <c r="D22" s="187" t="s">
        <v>74</v>
      </c>
      <c r="E22" s="190" t="s">
        <v>75</v>
      </c>
      <c r="F22" s="192" t="s">
        <v>74</v>
      </c>
      <c r="G22" s="197" t="s">
        <v>56</v>
      </c>
      <c r="H22" s="195">
        <v>3</v>
      </c>
      <c r="I22" s="130" t="s">
        <v>381</v>
      </c>
      <c r="J22" s="130" t="s">
        <v>55</v>
      </c>
      <c r="K22" s="200" t="s">
        <v>55</v>
      </c>
      <c r="L22" s="202">
        <v>4112</v>
      </c>
      <c r="M22" s="205">
        <v>4112</v>
      </c>
      <c r="N22" s="207">
        <v>483</v>
      </c>
      <c r="O22" s="205">
        <v>0.11746108949416344</v>
      </c>
      <c r="P22" s="212">
        <v>8255046.3899999997</v>
      </c>
      <c r="Q22" s="132">
        <v>8255046.3899999997</v>
      </c>
      <c r="R22" s="213">
        <v>2007.55</v>
      </c>
      <c r="S22" s="222">
        <v>95</v>
      </c>
      <c r="T22" s="127"/>
      <c r="U22" s="129">
        <v>95</v>
      </c>
      <c r="V22" s="129">
        <v>42</v>
      </c>
      <c r="W22" s="224">
        <v>137</v>
      </c>
      <c r="X22" s="205">
        <v>117</v>
      </c>
      <c r="Y22" s="212">
        <v>831871</v>
      </c>
      <c r="Z22" s="230">
        <v>0.10077120838566239</v>
      </c>
      <c r="AA22" s="212">
        <v>831871</v>
      </c>
      <c r="AB22" s="230">
        <v>0.10077120838566239</v>
      </c>
      <c r="AC22" s="205">
        <v>0</v>
      </c>
      <c r="AD22" s="212">
        <v>11138702.83</v>
      </c>
      <c r="AE22" s="132">
        <v>2815186.85</v>
      </c>
      <c r="AF22" s="132">
        <v>7086856.6200000001</v>
      </c>
      <c r="AG22" s="132">
        <v>8737044.5700000003</v>
      </c>
      <c r="AH22" s="164">
        <v>0.81112744283505467</v>
      </c>
      <c r="AI22" s="129">
        <v>24606.799999999999</v>
      </c>
      <c r="AJ22" s="129">
        <v>9561077.2200000007</v>
      </c>
      <c r="AK22" s="151">
        <v>2.5736430565090652E-3</v>
      </c>
      <c r="AL22" s="129">
        <v>9094353.3000000007</v>
      </c>
      <c r="AM22" s="129">
        <v>0.05</v>
      </c>
      <c r="AN22" s="230">
        <v>4.7559250337275281E-2</v>
      </c>
      <c r="AO22" s="205">
        <v>0</v>
      </c>
      <c r="AP22" s="205">
        <v>0</v>
      </c>
      <c r="AQ22" s="212">
        <v>-40573.199999999997</v>
      </c>
      <c r="AR22" s="129">
        <v>-40573.199999999997</v>
      </c>
      <c r="AS22" s="239">
        <v>0.99577435146821358</v>
      </c>
      <c r="AT22" s="212">
        <v>4051846.21</v>
      </c>
      <c r="AU22" s="132">
        <v>9601650.4199999999</v>
      </c>
      <c r="AV22" s="150">
        <v>0.49083263964552964</v>
      </c>
      <c r="AW22" s="150">
        <v>0.42199476472920788</v>
      </c>
      <c r="AX22" s="213">
        <v>3868330.17</v>
      </c>
      <c r="AY22" s="217"/>
      <c r="AZ22" s="127"/>
      <c r="BA22" s="130" t="s">
        <v>273</v>
      </c>
      <c r="BB22" s="131">
        <v>44861.568194444444</v>
      </c>
    </row>
    <row r="23" spans="1:54" s="128" customFormat="1" x14ac:dyDescent="0.2">
      <c r="A23" s="129">
        <v>39</v>
      </c>
      <c r="B23" s="129">
        <v>24</v>
      </c>
      <c r="C23" s="185">
        <v>12</v>
      </c>
      <c r="D23" s="187" t="s">
        <v>76</v>
      </c>
      <c r="E23" s="190" t="s">
        <v>77</v>
      </c>
      <c r="F23" s="192" t="s">
        <v>191</v>
      </c>
      <c r="G23" s="197" t="s">
        <v>65</v>
      </c>
      <c r="H23" s="195">
        <v>1</v>
      </c>
      <c r="I23" s="130" t="s">
        <v>381</v>
      </c>
      <c r="J23" s="130" t="s">
        <v>78</v>
      </c>
      <c r="K23" s="200" t="s">
        <v>55</v>
      </c>
      <c r="L23" s="202">
        <v>926</v>
      </c>
      <c r="M23" s="205">
        <v>926</v>
      </c>
      <c r="N23" s="207">
        <v>53</v>
      </c>
      <c r="O23" s="205">
        <v>5.7235421166306699E-2</v>
      </c>
      <c r="P23" s="212">
        <v>2524649.06</v>
      </c>
      <c r="Q23" s="132">
        <v>2524649.06</v>
      </c>
      <c r="R23" s="213">
        <v>2726.4</v>
      </c>
      <c r="S23" s="222">
        <v>57</v>
      </c>
      <c r="T23" s="129">
        <v>30</v>
      </c>
      <c r="U23" s="129">
        <v>87</v>
      </c>
      <c r="V23" s="129">
        <v>53</v>
      </c>
      <c r="W23" s="224">
        <v>140</v>
      </c>
      <c r="X23" s="205">
        <v>117</v>
      </c>
      <c r="Y23" s="212">
        <v>-170018</v>
      </c>
      <c r="Z23" s="230">
        <v>-6.7343221160409514E-2</v>
      </c>
      <c r="AA23" s="212">
        <v>-170018</v>
      </c>
      <c r="AB23" s="230">
        <v>-6.7343221160409514E-2</v>
      </c>
      <c r="AC23" s="205">
        <v>0</v>
      </c>
      <c r="AD23" s="234">
        <v>115257.75</v>
      </c>
      <c r="AE23" s="161"/>
      <c r="AF23" s="161"/>
      <c r="AG23" s="161"/>
      <c r="AH23" s="165"/>
      <c r="AI23" s="127"/>
      <c r="AJ23" s="127"/>
      <c r="AK23" s="163"/>
      <c r="AL23" s="127"/>
      <c r="AM23" s="129">
        <v>0.05</v>
      </c>
      <c r="AN23" s="235"/>
      <c r="AO23" s="228"/>
      <c r="AP23" s="228"/>
      <c r="AQ23" s="234"/>
      <c r="AR23" s="129">
        <v>486210.26</v>
      </c>
      <c r="AS23" s="240"/>
      <c r="AT23" s="234"/>
      <c r="AU23" s="161"/>
      <c r="AV23" s="162"/>
      <c r="AW23" s="162"/>
      <c r="AX23" s="243"/>
      <c r="AY23" s="217"/>
      <c r="AZ23" s="127"/>
      <c r="BA23" s="130" t="s">
        <v>55</v>
      </c>
      <c r="BB23" s="131">
        <v>44861.568194444444</v>
      </c>
    </row>
    <row r="24" spans="1:54" s="128" customFormat="1" x14ac:dyDescent="0.2">
      <c r="A24" s="129">
        <v>40</v>
      </c>
      <c r="B24" s="129">
        <v>31</v>
      </c>
      <c r="C24" s="185">
        <v>13</v>
      </c>
      <c r="D24" s="187" t="s">
        <v>79</v>
      </c>
      <c r="E24" s="190" t="s">
        <v>80</v>
      </c>
      <c r="F24" s="192" t="s">
        <v>58</v>
      </c>
      <c r="G24" s="197" t="s">
        <v>65</v>
      </c>
      <c r="H24" s="195">
        <v>1</v>
      </c>
      <c r="I24" s="130" t="s">
        <v>381</v>
      </c>
      <c r="J24" s="130" t="s">
        <v>55</v>
      </c>
      <c r="K24" s="200" t="s">
        <v>55</v>
      </c>
      <c r="L24" s="202">
        <v>1250</v>
      </c>
      <c r="M24" s="205">
        <v>1250</v>
      </c>
      <c r="N24" s="207">
        <v>106.5</v>
      </c>
      <c r="O24" s="205">
        <v>8.5199999999999998E-2</v>
      </c>
      <c r="P24" s="212">
        <v>3305016.42</v>
      </c>
      <c r="Q24" s="132">
        <v>3305016.42</v>
      </c>
      <c r="R24" s="213">
        <v>2644.01</v>
      </c>
      <c r="S24" s="222">
        <v>57</v>
      </c>
      <c r="T24" s="129">
        <v>27</v>
      </c>
      <c r="U24" s="129">
        <v>84</v>
      </c>
      <c r="V24" s="129">
        <v>49</v>
      </c>
      <c r="W24" s="224">
        <v>133</v>
      </c>
      <c r="X24" s="205">
        <v>117</v>
      </c>
      <c r="Y24" s="212">
        <v>-100723</v>
      </c>
      <c r="Z24" s="230">
        <v>-3.0475794126311784E-2</v>
      </c>
      <c r="AA24" s="212">
        <v>-100723</v>
      </c>
      <c r="AB24" s="230">
        <v>-3.0475794126311784E-2</v>
      </c>
      <c r="AC24" s="205">
        <v>0</v>
      </c>
      <c r="AD24" s="212">
        <v>1568085.2</v>
      </c>
      <c r="AE24" s="132">
        <v>158797.5</v>
      </c>
      <c r="AF24" s="132">
        <v>433451.74</v>
      </c>
      <c r="AG24" s="132">
        <v>1838040.58</v>
      </c>
      <c r="AH24" s="164">
        <v>0.23582272595961945</v>
      </c>
      <c r="AI24" s="129">
        <v>5320.16</v>
      </c>
      <c r="AJ24" s="129">
        <v>2124455.02</v>
      </c>
      <c r="AK24" s="151">
        <v>2.5042469480008101E-3</v>
      </c>
      <c r="AL24" s="129">
        <v>1200000</v>
      </c>
      <c r="AM24" s="129">
        <v>0.05</v>
      </c>
      <c r="AN24" s="230">
        <v>2.8242537231972085E-2</v>
      </c>
      <c r="AO24" s="205">
        <v>183536.25</v>
      </c>
      <c r="AP24" s="205">
        <v>0</v>
      </c>
      <c r="AQ24" s="212">
        <v>183536.25</v>
      </c>
      <c r="AR24" s="129">
        <v>0</v>
      </c>
      <c r="AS24" s="239">
        <v>1.0945615307744176</v>
      </c>
      <c r="AT24" s="212">
        <v>1134633.46</v>
      </c>
      <c r="AU24" s="132">
        <v>1940918.77</v>
      </c>
      <c r="AV24" s="150">
        <v>0.34330645171197061</v>
      </c>
      <c r="AW24" s="150">
        <v>0.584585752653626</v>
      </c>
      <c r="AX24" s="213">
        <v>866097.21</v>
      </c>
      <c r="AY24" s="217"/>
      <c r="AZ24" s="127"/>
      <c r="BA24" s="130" t="s">
        <v>55</v>
      </c>
      <c r="BB24" s="131">
        <v>44861.568194444444</v>
      </c>
    </row>
    <row r="25" spans="1:54" s="128" customFormat="1" x14ac:dyDescent="0.2">
      <c r="A25" s="129">
        <v>41</v>
      </c>
      <c r="B25" s="129">
        <v>1</v>
      </c>
      <c r="C25" s="185">
        <v>15</v>
      </c>
      <c r="D25" s="187" t="s">
        <v>81</v>
      </c>
      <c r="E25" s="190" t="s">
        <v>82</v>
      </c>
      <c r="F25" s="192" t="s">
        <v>81</v>
      </c>
      <c r="G25" s="197" t="s">
        <v>56</v>
      </c>
      <c r="H25" s="195">
        <v>3</v>
      </c>
      <c r="I25" s="130" t="s">
        <v>381</v>
      </c>
      <c r="J25" s="130" t="s">
        <v>55</v>
      </c>
      <c r="K25" s="200" t="s">
        <v>55</v>
      </c>
      <c r="L25" s="202">
        <v>3012</v>
      </c>
      <c r="M25" s="205">
        <v>3012</v>
      </c>
      <c r="N25" s="207">
        <v>352.5</v>
      </c>
      <c r="O25" s="205">
        <v>0.11703187250996017</v>
      </c>
      <c r="P25" s="212">
        <v>5197024.22</v>
      </c>
      <c r="Q25" s="132">
        <v>5197024.22</v>
      </c>
      <c r="R25" s="213">
        <v>1725.43</v>
      </c>
      <c r="S25" s="222">
        <v>98</v>
      </c>
      <c r="T25" s="127"/>
      <c r="U25" s="129">
        <v>98</v>
      </c>
      <c r="V25" s="129">
        <v>49</v>
      </c>
      <c r="W25" s="224">
        <v>147</v>
      </c>
      <c r="X25" s="205">
        <v>117</v>
      </c>
      <c r="Y25" s="212">
        <v>1744612</v>
      </c>
      <c r="Z25" s="230">
        <v>0.33569441398524019</v>
      </c>
      <c r="AA25" s="212">
        <v>1744612</v>
      </c>
      <c r="AB25" s="230">
        <v>0.33569441398524019</v>
      </c>
      <c r="AC25" s="205">
        <v>0</v>
      </c>
      <c r="AD25" s="212">
        <v>2894673.35</v>
      </c>
      <c r="AE25" s="132">
        <v>33728.800000000003</v>
      </c>
      <c r="AF25" s="132">
        <v>-2139399.61</v>
      </c>
      <c r="AG25" s="132">
        <v>6895524.7599999998</v>
      </c>
      <c r="AH25" s="164">
        <v>-0.31025914407709271</v>
      </c>
      <c r="AI25" s="129">
        <v>18137.71</v>
      </c>
      <c r="AJ25" s="129">
        <v>7492547.1500000004</v>
      </c>
      <c r="AK25" s="151">
        <v>2.420766881660531E-3</v>
      </c>
      <c r="AL25" s="129">
        <v>2985000</v>
      </c>
      <c r="AM25" s="129">
        <v>0.05</v>
      </c>
      <c r="AN25" s="230">
        <v>1.9919794565456957E-2</v>
      </c>
      <c r="AO25" s="205">
        <v>219459</v>
      </c>
      <c r="AP25" s="205">
        <v>0</v>
      </c>
      <c r="AQ25" s="212">
        <v>372195.35</v>
      </c>
      <c r="AR25" s="129">
        <v>152736.35</v>
      </c>
      <c r="AS25" s="239">
        <v>1.0439591975521754</v>
      </c>
      <c r="AT25" s="212">
        <v>5034072.96</v>
      </c>
      <c r="AU25" s="132">
        <v>7177049.7999999998</v>
      </c>
      <c r="AV25" s="150">
        <v>0.96864527600758432</v>
      </c>
      <c r="AW25" s="150">
        <v>0.7014125720571146</v>
      </c>
      <c r="AX25" s="213">
        <v>3309612</v>
      </c>
      <c r="AY25" s="217"/>
      <c r="AZ25" s="127"/>
      <c r="BA25" s="130" t="s">
        <v>273</v>
      </c>
      <c r="BB25" s="131">
        <v>44861.568194444444</v>
      </c>
    </row>
    <row r="26" spans="1:54" s="128" customFormat="1" x14ac:dyDescent="0.2">
      <c r="A26" s="129">
        <v>215</v>
      </c>
      <c r="B26" s="129">
        <v>1</v>
      </c>
      <c r="C26" s="185">
        <v>16</v>
      </c>
      <c r="D26" s="187" t="s">
        <v>83</v>
      </c>
      <c r="E26" s="190" t="s">
        <v>84</v>
      </c>
      <c r="F26" s="192" t="s">
        <v>83</v>
      </c>
      <c r="G26" s="197" t="s">
        <v>56</v>
      </c>
      <c r="H26" s="195">
        <v>3</v>
      </c>
      <c r="I26" s="130" t="s">
        <v>381</v>
      </c>
      <c r="J26" s="130" t="s">
        <v>55</v>
      </c>
      <c r="K26" s="200" t="s">
        <v>55</v>
      </c>
      <c r="L26" s="202">
        <v>10961</v>
      </c>
      <c r="M26" s="205">
        <v>10961</v>
      </c>
      <c r="N26" s="207">
        <v>1268.5</v>
      </c>
      <c r="O26" s="205">
        <v>0.11572849192591918</v>
      </c>
      <c r="P26" s="212">
        <v>19440614.75</v>
      </c>
      <c r="Q26" s="132">
        <v>19440614.75</v>
      </c>
      <c r="R26" s="213">
        <v>1773.61</v>
      </c>
      <c r="S26" s="222">
        <v>90</v>
      </c>
      <c r="T26" s="127"/>
      <c r="U26" s="129">
        <v>90</v>
      </c>
      <c r="V26" s="129">
        <v>70</v>
      </c>
      <c r="W26" s="224">
        <v>160</v>
      </c>
      <c r="X26" s="205">
        <v>117</v>
      </c>
      <c r="Y26" s="212">
        <v>3852602</v>
      </c>
      <c r="Z26" s="230">
        <v>0.1981728484177693</v>
      </c>
      <c r="AA26" s="212">
        <v>3852602</v>
      </c>
      <c r="AB26" s="230">
        <v>0.1981728484177693</v>
      </c>
      <c r="AC26" s="205">
        <v>0</v>
      </c>
      <c r="AD26" s="212">
        <v>11914706.51</v>
      </c>
      <c r="AE26" s="132">
        <v>1109008.6100000001</v>
      </c>
      <c r="AF26" s="132">
        <v>7298412.7800000003</v>
      </c>
      <c r="AG26" s="132">
        <v>21347977.850000001</v>
      </c>
      <c r="AH26" s="164">
        <v>0.34187841261976948</v>
      </c>
      <c r="AI26" s="129">
        <v>46519.25</v>
      </c>
      <c r="AJ26" s="129">
        <v>22957373</v>
      </c>
      <c r="AK26" s="151">
        <v>2.026331584193017E-3</v>
      </c>
      <c r="AL26" s="129">
        <v>16000000</v>
      </c>
      <c r="AM26" s="129">
        <v>0.05</v>
      </c>
      <c r="AN26" s="230">
        <v>3.4847192664422016E-2</v>
      </c>
      <c r="AO26" s="205">
        <v>0</v>
      </c>
      <c r="AP26" s="205">
        <v>0</v>
      </c>
      <c r="AQ26" s="212">
        <v>-811566.62</v>
      </c>
      <c r="AR26" s="129">
        <v>-811566.62</v>
      </c>
      <c r="AS26" s="239">
        <v>0.96585600228808188</v>
      </c>
      <c r="AT26" s="212">
        <v>4616293.7300000004</v>
      </c>
      <c r="AU26" s="132">
        <v>23768939.620000001</v>
      </c>
      <c r="AV26" s="150">
        <v>0.23745616017621049</v>
      </c>
      <c r="AW26" s="150">
        <v>0.1942153837656137</v>
      </c>
      <c r="AX26" s="213">
        <v>3346890.14</v>
      </c>
      <c r="AY26" s="217"/>
      <c r="AZ26" s="127"/>
      <c r="BA26" s="130" t="s">
        <v>273</v>
      </c>
      <c r="BB26" s="131">
        <v>44861.568194444444</v>
      </c>
    </row>
    <row r="27" spans="1:54" s="128" customFormat="1" x14ac:dyDescent="0.2">
      <c r="A27" s="129">
        <v>45</v>
      </c>
      <c r="B27" s="129">
        <v>85</v>
      </c>
      <c r="C27" s="185">
        <v>17</v>
      </c>
      <c r="D27" s="187" t="s">
        <v>85</v>
      </c>
      <c r="E27" s="190" t="s">
        <v>86</v>
      </c>
      <c r="F27" s="192" t="s">
        <v>137</v>
      </c>
      <c r="G27" s="197" t="s">
        <v>65</v>
      </c>
      <c r="H27" s="195">
        <v>1</v>
      </c>
      <c r="I27" s="130" t="s">
        <v>381</v>
      </c>
      <c r="J27" s="130" t="s">
        <v>55</v>
      </c>
      <c r="K27" s="200" t="s">
        <v>55</v>
      </c>
      <c r="L27" s="202">
        <v>2592</v>
      </c>
      <c r="M27" s="205">
        <v>2592</v>
      </c>
      <c r="N27" s="207">
        <v>170</v>
      </c>
      <c r="O27" s="205">
        <v>6.558641975308642E-2</v>
      </c>
      <c r="P27" s="212">
        <v>11662091.99</v>
      </c>
      <c r="Q27" s="132">
        <v>11662091.99</v>
      </c>
      <c r="R27" s="213">
        <v>4499.26</v>
      </c>
      <c r="S27" s="222">
        <v>38</v>
      </c>
      <c r="T27" s="129">
        <v>27</v>
      </c>
      <c r="U27" s="129">
        <v>65</v>
      </c>
      <c r="V27" s="129">
        <v>36</v>
      </c>
      <c r="W27" s="224">
        <v>101</v>
      </c>
      <c r="X27" s="205">
        <v>117</v>
      </c>
      <c r="Y27" s="212">
        <v>-1037793</v>
      </c>
      <c r="Z27" s="230">
        <v>-8.8988579483842672E-2</v>
      </c>
      <c r="AA27" s="212">
        <v>-1201724</v>
      </c>
      <c r="AB27" s="230">
        <v>-0.10304531991605394</v>
      </c>
      <c r="AC27" s="205">
        <v>1</v>
      </c>
      <c r="AD27" s="212">
        <v>4548912.05</v>
      </c>
      <c r="AE27" s="132">
        <v>0</v>
      </c>
      <c r="AF27" s="132">
        <v>-294261.19</v>
      </c>
      <c r="AG27" s="132">
        <v>3331094.44</v>
      </c>
      <c r="AH27" s="164">
        <v>-8.8337690599969904E-2</v>
      </c>
      <c r="AI27" s="129">
        <v>27612.29</v>
      </c>
      <c r="AJ27" s="129">
        <v>4818048.0599999996</v>
      </c>
      <c r="AK27" s="151">
        <v>5.7310117408832994E-3</v>
      </c>
      <c r="AL27" s="129">
        <v>3000000</v>
      </c>
      <c r="AM27" s="129">
        <v>0.05</v>
      </c>
      <c r="AN27" s="230">
        <v>3.1132939757350615E-2</v>
      </c>
      <c r="AO27" s="205">
        <v>203000</v>
      </c>
      <c r="AP27" s="205">
        <v>203000</v>
      </c>
      <c r="AQ27" s="212">
        <v>406261.61</v>
      </c>
      <c r="AR27" s="129">
        <v>203261.61</v>
      </c>
      <c r="AS27" s="239">
        <v>1.0920855110745442</v>
      </c>
      <c r="AT27" s="212">
        <v>4843173.24</v>
      </c>
      <c r="AU27" s="132">
        <v>4614786.45</v>
      </c>
      <c r="AV27" s="150">
        <v>0.41529197713008265</v>
      </c>
      <c r="AW27" s="150">
        <v>1.0494902185560504</v>
      </c>
      <c r="AX27" s="213">
        <v>4530173.24</v>
      </c>
      <c r="AY27" s="217"/>
      <c r="AZ27" s="127"/>
      <c r="BA27" s="130" t="s">
        <v>55</v>
      </c>
      <c r="BB27" s="131">
        <v>44861.568194444444</v>
      </c>
    </row>
    <row r="28" spans="1:54" s="128" customFormat="1" x14ac:dyDescent="0.2">
      <c r="A28" s="129">
        <v>46</v>
      </c>
      <c r="B28" s="129">
        <v>31</v>
      </c>
      <c r="C28" s="185">
        <v>18</v>
      </c>
      <c r="D28" s="187" t="s">
        <v>87</v>
      </c>
      <c r="E28" s="190" t="s">
        <v>88</v>
      </c>
      <c r="F28" s="192" t="s">
        <v>58</v>
      </c>
      <c r="G28" s="197" t="s">
        <v>65</v>
      </c>
      <c r="H28" s="195">
        <v>1</v>
      </c>
      <c r="I28" s="130" t="s">
        <v>381</v>
      </c>
      <c r="J28" s="130" t="s">
        <v>55</v>
      </c>
      <c r="K28" s="200" t="s">
        <v>55</v>
      </c>
      <c r="L28" s="202">
        <v>762</v>
      </c>
      <c r="M28" s="205">
        <v>762</v>
      </c>
      <c r="N28" s="207">
        <v>61</v>
      </c>
      <c r="O28" s="205">
        <v>8.0052493438320216E-2</v>
      </c>
      <c r="P28" s="212">
        <v>1425707.15</v>
      </c>
      <c r="Q28" s="132">
        <v>1425707.15</v>
      </c>
      <c r="R28" s="213">
        <v>1871</v>
      </c>
      <c r="S28" s="222">
        <v>67</v>
      </c>
      <c r="T28" s="129">
        <v>27</v>
      </c>
      <c r="U28" s="129">
        <v>94</v>
      </c>
      <c r="V28" s="129">
        <v>49</v>
      </c>
      <c r="W28" s="224">
        <v>143</v>
      </c>
      <c r="X28" s="205">
        <v>117</v>
      </c>
      <c r="Y28" s="212">
        <v>66508</v>
      </c>
      <c r="Z28" s="230">
        <v>4.6649131274960641E-2</v>
      </c>
      <c r="AA28" s="212">
        <v>66508</v>
      </c>
      <c r="AB28" s="230">
        <v>4.6649131274960641E-2</v>
      </c>
      <c r="AC28" s="205">
        <v>0</v>
      </c>
      <c r="AD28" s="212">
        <v>300004</v>
      </c>
      <c r="AE28" s="132">
        <v>0</v>
      </c>
      <c r="AF28" s="132">
        <v>-160544.94</v>
      </c>
      <c r="AG28" s="132">
        <v>1004943.2</v>
      </c>
      <c r="AH28" s="164">
        <v>-0.15975523790797333</v>
      </c>
      <c r="AI28" s="129">
        <v>1745.43</v>
      </c>
      <c r="AJ28" s="129">
        <v>1050443.77</v>
      </c>
      <c r="AK28" s="151">
        <v>1.6616120251729419E-3</v>
      </c>
      <c r="AL28" s="129">
        <v>650000</v>
      </c>
      <c r="AM28" s="129">
        <v>0.05</v>
      </c>
      <c r="AN28" s="230">
        <v>3.0939304823522348E-2</v>
      </c>
      <c r="AO28" s="205">
        <v>0</v>
      </c>
      <c r="AP28" s="205">
        <v>0</v>
      </c>
      <c r="AQ28" s="212">
        <v>-24619.8</v>
      </c>
      <c r="AR28" s="129">
        <v>-24619.8</v>
      </c>
      <c r="AS28" s="239">
        <v>0.97709921470039207</v>
      </c>
      <c r="AT28" s="212">
        <v>460548.94</v>
      </c>
      <c r="AU28" s="132">
        <v>1075063.57</v>
      </c>
      <c r="AV28" s="150">
        <v>0.32303193541534814</v>
      </c>
      <c r="AW28" s="150">
        <v>0.42839228567665072</v>
      </c>
      <c r="AX28" s="213">
        <v>446478.94</v>
      </c>
      <c r="AY28" s="217"/>
      <c r="AZ28" s="127"/>
      <c r="BA28" s="130" t="s">
        <v>273</v>
      </c>
      <c r="BB28" s="131">
        <v>44861.568194444444</v>
      </c>
    </row>
    <row r="29" spans="1:54" s="128" customFormat="1" x14ac:dyDescent="0.2">
      <c r="A29" s="129">
        <v>212</v>
      </c>
      <c r="B29" s="129">
        <v>1</v>
      </c>
      <c r="C29" s="185">
        <v>20</v>
      </c>
      <c r="D29" s="187" t="s">
        <v>89</v>
      </c>
      <c r="E29" s="190" t="s">
        <v>90</v>
      </c>
      <c r="F29" s="192" t="s">
        <v>89</v>
      </c>
      <c r="G29" s="197" t="s">
        <v>56</v>
      </c>
      <c r="H29" s="195">
        <v>3</v>
      </c>
      <c r="I29" s="130" t="s">
        <v>381</v>
      </c>
      <c r="J29" s="130" t="s">
        <v>55</v>
      </c>
      <c r="K29" s="200" t="s">
        <v>55</v>
      </c>
      <c r="L29" s="202">
        <v>4056</v>
      </c>
      <c r="M29" s="205">
        <v>4056</v>
      </c>
      <c r="N29" s="207">
        <v>431.5</v>
      </c>
      <c r="O29" s="205">
        <v>0.10638560157790927</v>
      </c>
      <c r="P29" s="212">
        <v>6944247.0499999998</v>
      </c>
      <c r="Q29" s="132">
        <v>6944247.0499999998</v>
      </c>
      <c r="R29" s="213">
        <v>1712.09</v>
      </c>
      <c r="S29" s="222">
        <v>99</v>
      </c>
      <c r="T29" s="127"/>
      <c r="U29" s="129">
        <v>99</v>
      </c>
      <c r="V29" s="129">
        <v>69</v>
      </c>
      <c r="W29" s="224">
        <v>168</v>
      </c>
      <c r="X29" s="205">
        <v>117</v>
      </c>
      <c r="Y29" s="212">
        <v>1702028</v>
      </c>
      <c r="Z29" s="230">
        <v>0.24509899889002365</v>
      </c>
      <c r="AA29" s="212">
        <v>1702028</v>
      </c>
      <c r="AB29" s="230">
        <v>0.24509899889002365</v>
      </c>
      <c r="AC29" s="205">
        <v>0</v>
      </c>
      <c r="AD29" s="212">
        <v>3527506</v>
      </c>
      <c r="AE29" s="132">
        <v>0</v>
      </c>
      <c r="AF29" s="132">
        <v>-686093.47</v>
      </c>
      <c r="AG29" s="132">
        <v>8507854.2100000009</v>
      </c>
      <c r="AH29" s="164">
        <v>-8.0642363287510996E-2</v>
      </c>
      <c r="AI29" s="129">
        <v>12799.13</v>
      </c>
      <c r="AJ29" s="129">
        <v>9121572.3399999999</v>
      </c>
      <c r="AK29" s="151">
        <v>1.40317146243232E-3</v>
      </c>
      <c r="AL29" s="129">
        <v>3850000</v>
      </c>
      <c r="AM29" s="129">
        <v>0.05</v>
      </c>
      <c r="AN29" s="230">
        <v>2.1103817721846847E-2</v>
      </c>
      <c r="AO29" s="205">
        <v>0</v>
      </c>
      <c r="AP29" s="205">
        <v>0</v>
      </c>
      <c r="AQ29" s="212">
        <v>-148775.04999999999</v>
      </c>
      <c r="AR29" s="129">
        <v>-148775.04999999999</v>
      </c>
      <c r="AS29" s="239">
        <v>0.98395151295403604</v>
      </c>
      <c r="AT29" s="212">
        <v>4213599.47</v>
      </c>
      <c r="AU29" s="132">
        <v>9270347.3900000006</v>
      </c>
      <c r="AV29" s="150">
        <v>0.60677557115425496</v>
      </c>
      <c r="AW29" s="150">
        <v>0.45452444150531446</v>
      </c>
      <c r="AX29" s="213">
        <v>3216245.41</v>
      </c>
      <c r="AY29" s="217"/>
      <c r="AZ29" s="127"/>
      <c r="BA29" s="130" t="s">
        <v>273</v>
      </c>
      <c r="BB29" s="131">
        <v>44861.568194444444</v>
      </c>
    </row>
    <row r="30" spans="1:54" s="128" customFormat="1" x14ac:dyDescent="0.2">
      <c r="A30" s="129">
        <v>49</v>
      </c>
      <c r="B30" s="129">
        <v>26</v>
      </c>
      <c r="C30" s="185">
        <v>21</v>
      </c>
      <c r="D30" s="187" t="s">
        <v>91</v>
      </c>
      <c r="E30" s="190" t="s">
        <v>92</v>
      </c>
      <c r="F30" s="192" t="s">
        <v>212</v>
      </c>
      <c r="G30" s="197" t="s">
        <v>65</v>
      </c>
      <c r="H30" s="195">
        <v>1</v>
      </c>
      <c r="I30" s="130" t="s">
        <v>381</v>
      </c>
      <c r="J30" s="130" t="s">
        <v>55</v>
      </c>
      <c r="K30" s="200" t="s">
        <v>55</v>
      </c>
      <c r="L30" s="202">
        <v>1222</v>
      </c>
      <c r="M30" s="205">
        <v>1222</v>
      </c>
      <c r="N30" s="207">
        <v>114</v>
      </c>
      <c r="O30" s="205">
        <v>9.3289689034369891E-2</v>
      </c>
      <c r="P30" s="212">
        <v>3896433.5</v>
      </c>
      <c r="Q30" s="132">
        <v>3896433.5</v>
      </c>
      <c r="R30" s="213">
        <v>3188.57</v>
      </c>
      <c r="S30" s="222">
        <v>61</v>
      </c>
      <c r="T30" s="129">
        <v>27</v>
      </c>
      <c r="U30" s="129">
        <v>88</v>
      </c>
      <c r="V30" s="129">
        <v>47</v>
      </c>
      <c r="W30" s="224">
        <v>135</v>
      </c>
      <c r="X30" s="205">
        <v>117</v>
      </c>
      <c r="Y30" s="212">
        <v>-155595</v>
      </c>
      <c r="Z30" s="230">
        <v>-3.9932671762523346E-2</v>
      </c>
      <c r="AA30" s="212">
        <v>-155595</v>
      </c>
      <c r="AB30" s="230">
        <v>-3.9932671762523346E-2</v>
      </c>
      <c r="AC30" s="205">
        <v>0</v>
      </c>
      <c r="AD30" s="212">
        <v>5462303.3499999996</v>
      </c>
      <c r="AE30" s="132">
        <v>1106869.6000000001</v>
      </c>
      <c r="AF30" s="132">
        <v>3512948.64</v>
      </c>
      <c r="AG30" s="132">
        <v>2111589.75</v>
      </c>
      <c r="AH30" s="164">
        <v>1.663651114048077</v>
      </c>
      <c r="AI30" s="129">
        <v>20747.46</v>
      </c>
      <c r="AJ30" s="129">
        <v>2445853.69</v>
      </c>
      <c r="AK30" s="151">
        <v>8.4827069112216602E-3</v>
      </c>
      <c r="AL30" s="129">
        <v>4600000</v>
      </c>
      <c r="AM30" s="129">
        <v>0.05</v>
      </c>
      <c r="AN30" s="230">
        <v>9.4036696038020159E-2</v>
      </c>
      <c r="AO30" s="205">
        <v>0</v>
      </c>
      <c r="AP30" s="205">
        <v>0</v>
      </c>
      <c r="AQ30" s="212">
        <v>279155.84000000003</v>
      </c>
      <c r="AR30" s="129">
        <v>279155.84000000003</v>
      </c>
      <c r="AS30" s="239">
        <v>1.1288393026281907</v>
      </c>
      <c r="AT30" s="212">
        <v>1949354.71</v>
      </c>
      <c r="AU30" s="132">
        <v>2166697.85</v>
      </c>
      <c r="AV30" s="150">
        <v>0.50029205169291358</v>
      </c>
      <c r="AW30" s="150">
        <v>0.89968922524199668</v>
      </c>
      <c r="AX30" s="213">
        <v>1949354.71</v>
      </c>
      <c r="AY30" s="217"/>
      <c r="AZ30" s="127"/>
      <c r="BA30" s="130" t="s">
        <v>55</v>
      </c>
      <c r="BB30" s="131">
        <v>44861.568194444444</v>
      </c>
    </row>
    <row r="31" spans="1:54" s="128" customFormat="1" x14ac:dyDescent="0.2">
      <c r="A31" s="129">
        <v>227</v>
      </c>
      <c r="B31" s="129">
        <v>52</v>
      </c>
      <c r="C31" s="185">
        <v>227</v>
      </c>
      <c r="D31" s="187" t="s">
        <v>269</v>
      </c>
      <c r="E31" s="190" t="s">
        <v>270</v>
      </c>
      <c r="F31" s="192" t="s">
        <v>93</v>
      </c>
      <c r="G31" s="197" t="s">
        <v>65</v>
      </c>
      <c r="H31" s="195">
        <v>1</v>
      </c>
      <c r="I31" s="130" t="s">
        <v>381</v>
      </c>
      <c r="J31" s="130" t="s">
        <v>55</v>
      </c>
      <c r="K31" s="200" t="s">
        <v>55</v>
      </c>
      <c r="L31" s="202">
        <v>1679</v>
      </c>
      <c r="M31" s="205">
        <v>1679</v>
      </c>
      <c r="N31" s="207">
        <v>139.5</v>
      </c>
      <c r="O31" s="205">
        <v>8.3085169743895182E-2</v>
      </c>
      <c r="P31" s="212">
        <v>3902495.49</v>
      </c>
      <c r="Q31" s="132">
        <v>3902495.49</v>
      </c>
      <c r="R31" s="213">
        <v>2324.29</v>
      </c>
      <c r="S31" s="222">
        <v>60</v>
      </c>
      <c r="T31" s="129">
        <v>28</v>
      </c>
      <c r="U31" s="129">
        <v>88</v>
      </c>
      <c r="V31" s="129">
        <v>50</v>
      </c>
      <c r="W31" s="224">
        <v>138</v>
      </c>
      <c r="X31" s="205">
        <v>117</v>
      </c>
      <c r="Y31" s="212">
        <v>-81194</v>
      </c>
      <c r="Z31" s="230">
        <v>-2.0805661456382622E-2</v>
      </c>
      <c r="AA31" s="212">
        <v>-81194</v>
      </c>
      <c r="AB31" s="230">
        <v>-2.0805661456382622E-2</v>
      </c>
      <c r="AC31" s="205">
        <v>0</v>
      </c>
      <c r="AD31" s="212">
        <v>0</v>
      </c>
      <c r="AE31" s="132">
        <v>0</v>
      </c>
      <c r="AF31" s="132">
        <v>-2849974.1</v>
      </c>
      <c r="AG31" s="132">
        <v>2295613.2799999998</v>
      </c>
      <c r="AH31" s="164">
        <v>-1.2414870243301608</v>
      </c>
      <c r="AI31" s="129">
        <v>-1475.47</v>
      </c>
      <c r="AJ31" s="129">
        <v>2615453.4</v>
      </c>
      <c r="AK31" s="151">
        <v>-5.6413545735511863E-4</v>
      </c>
      <c r="AL31" s="129">
        <v>0</v>
      </c>
      <c r="AM31" s="129">
        <v>0.05</v>
      </c>
      <c r="AN31" s="230">
        <v>0</v>
      </c>
      <c r="AO31" s="205">
        <v>30000</v>
      </c>
      <c r="AP31" s="205">
        <v>30000</v>
      </c>
      <c r="AQ31" s="212">
        <v>218696.07</v>
      </c>
      <c r="AR31" s="129">
        <v>188696.07</v>
      </c>
      <c r="AS31" s="239">
        <v>1.0912466469853248</v>
      </c>
      <c r="AT31" s="212">
        <v>2849974.1</v>
      </c>
      <c r="AU31" s="132">
        <v>2426757.33</v>
      </c>
      <c r="AV31" s="150">
        <v>0.73029529625414125</v>
      </c>
      <c r="AW31" s="150">
        <v>1.17439599945496</v>
      </c>
      <c r="AX31" s="213">
        <v>1368074.7</v>
      </c>
      <c r="AY31" s="217"/>
      <c r="AZ31" s="127"/>
      <c r="BA31" s="130" t="s">
        <v>273</v>
      </c>
      <c r="BB31" s="131">
        <v>44861.568194444444</v>
      </c>
    </row>
    <row r="32" spans="1:54" s="128" customFormat="1" x14ac:dyDescent="0.2">
      <c r="A32" s="129">
        <v>52</v>
      </c>
      <c r="B32" s="129">
        <v>1</v>
      </c>
      <c r="C32" s="185">
        <v>24</v>
      </c>
      <c r="D32" s="187" t="s">
        <v>93</v>
      </c>
      <c r="E32" s="190" t="s">
        <v>94</v>
      </c>
      <c r="F32" s="192" t="s">
        <v>93</v>
      </c>
      <c r="G32" s="197" t="s">
        <v>60</v>
      </c>
      <c r="H32" s="195">
        <v>2</v>
      </c>
      <c r="I32" s="130" t="s">
        <v>381</v>
      </c>
      <c r="J32" s="130" t="s">
        <v>55</v>
      </c>
      <c r="K32" s="200" t="s">
        <v>55</v>
      </c>
      <c r="L32" s="202">
        <v>3612</v>
      </c>
      <c r="M32" s="205">
        <v>0</v>
      </c>
      <c r="N32" s="207">
        <v>114.5</v>
      </c>
      <c r="O32" s="205">
        <v>3.1699889258028795E-2</v>
      </c>
      <c r="P32" s="212">
        <v>9195641.4299999997</v>
      </c>
      <c r="Q32" s="132">
        <v>0</v>
      </c>
      <c r="R32" s="213">
        <v>2545.85</v>
      </c>
      <c r="S32" s="222">
        <v>28</v>
      </c>
      <c r="T32" s="127"/>
      <c r="U32" s="127"/>
      <c r="V32" s="127"/>
      <c r="W32" s="223"/>
      <c r="X32" s="228"/>
      <c r="Y32" s="212">
        <v>169573</v>
      </c>
      <c r="Z32" s="230">
        <v>1.8440584193157257E-2</v>
      </c>
      <c r="AA32" s="212">
        <v>169573</v>
      </c>
      <c r="AB32" s="230">
        <v>1.8440584193157257E-2</v>
      </c>
      <c r="AC32" s="205">
        <v>0</v>
      </c>
      <c r="AD32" s="212">
        <v>400</v>
      </c>
      <c r="AE32" s="132">
        <v>0</v>
      </c>
      <c r="AF32" s="132">
        <v>-2654213.86</v>
      </c>
      <c r="AG32" s="132">
        <v>2761497.2</v>
      </c>
      <c r="AH32" s="164">
        <v>-0.96115029919277106</v>
      </c>
      <c r="AI32" s="129">
        <v>-1753.7</v>
      </c>
      <c r="AJ32" s="129">
        <v>3034119.4</v>
      </c>
      <c r="AK32" s="151">
        <v>-5.7799307436615717E-4</v>
      </c>
      <c r="AL32" s="129">
        <v>0</v>
      </c>
      <c r="AM32" s="129">
        <v>0.05</v>
      </c>
      <c r="AN32" s="230">
        <v>0</v>
      </c>
      <c r="AO32" s="205">
        <v>0</v>
      </c>
      <c r="AP32" s="205">
        <v>0</v>
      </c>
      <c r="AQ32" s="212">
        <v>200628.06</v>
      </c>
      <c r="AR32" s="129">
        <v>200628.06</v>
      </c>
      <c r="AS32" s="239">
        <v>1.0708059548895603</v>
      </c>
      <c r="AT32" s="212">
        <v>2654613.86</v>
      </c>
      <c r="AU32" s="132">
        <v>2833491.34</v>
      </c>
      <c r="AV32" s="150">
        <v>0.28868174995814294</v>
      </c>
      <c r="AW32" s="150">
        <v>0.93687029232282748</v>
      </c>
      <c r="AX32" s="213">
        <v>1649085.86</v>
      </c>
      <c r="AY32" s="217"/>
      <c r="AZ32" s="127"/>
      <c r="BA32" s="130" t="s">
        <v>273</v>
      </c>
      <c r="BB32" s="131">
        <v>44861.568194444444</v>
      </c>
    </row>
    <row r="33" spans="1:54" s="128" customFormat="1" x14ac:dyDescent="0.2">
      <c r="A33" s="129">
        <v>18</v>
      </c>
      <c r="B33" s="129">
        <v>1</v>
      </c>
      <c r="C33" s="185">
        <v>25</v>
      </c>
      <c r="D33" s="187" t="s">
        <v>95</v>
      </c>
      <c r="E33" s="190" t="s">
        <v>96</v>
      </c>
      <c r="F33" s="192" t="s">
        <v>95</v>
      </c>
      <c r="G33" s="197" t="s">
        <v>56</v>
      </c>
      <c r="H33" s="195">
        <v>3</v>
      </c>
      <c r="I33" s="130" t="s">
        <v>381</v>
      </c>
      <c r="J33" s="130" t="s">
        <v>55</v>
      </c>
      <c r="K33" s="200" t="s">
        <v>55</v>
      </c>
      <c r="L33" s="202">
        <v>4834</v>
      </c>
      <c r="M33" s="205">
        <v>4834</v>
      </c>
      <c r="N33" s="207">
        <v>578.5</v>
      </c>
      <c r="O33" s="205">
        <v>0.11967314853123708</v>
      </c>
      <c r="P33" s="212">
        <v>9980957.0999999996</v>
      </c>
      <c r="Q33" s="132">
        <v>9980957.0999999996</v>
      </c>
      <c r="R33" s="213">
        <v>2064.7399999999998</v>
      </c>
      <c r="S33" s="222">
        <v>95</v>
      </c>
      <c r="T33" s="127"/>
      <c r="U33" s="129">
        <v>95</v>
      </c>
      <c r="V33" s="129">
        <v>57</v>
      </c>
      <c r="W33" s="224">
        <v>152</v>
      </c>
      <c r="X33" s="205">
        <v>117</v>
      </c>
      <c r="Y33" s="212">
        <v>918389</v>
      </c>
      <c r="Z33" s="230">
        <v>9.201412157156752E-2</v>
      </c>
      <c r="AA33" s="212">
        <v>918389</v>
      </c>
      <c r="AB33" s="230">
        <v>9.201412157156752E-2</v>
      </c>
      <c r="AC33" s="205">
        <v>0</v>
      </c>
      <c r="AD33" s="212">
        <v>16239583.289999999</v>
      </c>
      <c r="AE33" s="132">
        <v>336501.3</v>
      </c>
      <c r="AF33" s="132">
        <v>10510988.779999999</v>
      </c>
      <c r="AG33" s="132">
        <v>10749544.25</v>
      </c>
      <c r="AH33" s="164">
        <v>0.9778078526445434</v>
      </c>
      <c r="AI33" s="129">
        <v>94830.9</v>
      </c>
      <c r="AJ33" s="129">
        <v>12106587.58</v>
      </c>
      <c r="AK33" s="151">
        <v>7.8329999575322117E-3</v>
      </c>
      <c r="AL33" s="129">
        <v>13000000</v>
      </c>
      <c r="AM33" s="129">
        <v>0.05</v>
      </c>
      <c r="AN33" s="230">
        <v>5.3689778040659088E-2</v>
      </c>
      <c r="AO33" s="205">
        <v>580999.55000000005</v>
      </c>
      <c r="AP33" s="205">
        <v>0</v>
      </c>
      <c r="AQ33" s="212">
        <v>831062.38</v>
      </c>
      <c r="AR33" s="129">
        <v>250062.83</v>
      </c>
      <c r="AS33" s="239">
        <v>1.0632675706681058</v>
      </c>
      <c r="AT33" s="212">
        <v>5728594.5099999998</v>
      </c>
      <c r="AU33" s="132">
        <v>11386209.75</v>
      </c>
      <c r="AV33" s="150">
        <v>0.57395242285932679</v>
      </c>
      <c r="AW33" s="150">
        <v>0.50311689629641676</v>
      </c>
      <c r="AX33" s="213">
        <v>4435529.1100000003</v>
      </c>
      <c r="AY33" s="217"/>
      <c r="AZ33" s="127"/>
      <c r="BA33" s="130" t="s">
        <v>55</v>
      </c>
      <c r="BB33" s="131">
        <v>44861.568194444444</v>
      </c>
    </row>
    <row r="34" spans="1:54" s="128" customFormat="1" x14ac:dyDescent="0.2">
      <c r="A34" s="129">
        <v>53</v>
      </c>
      <c r="B34" s="129">
        <v>1</v>
      </c>
      <c r="C34" s="185">
        <v>26</v>
      </c>
      <c r="D34" s="187" t="s">
        <v>97</v>
      </c>
      <c r="E34" s="190" t="s">
        <v>98</v>
      </c>
      <c r="F34" s="192" t="s">
        <v>97</v>
      </c>
      <c r="G34" s="197" t="s">
        <v>56</v>
      </c>
      <c r="H34" s="195">
        <v>3</v>
      </c>
      <c r="I34" s="130" t="s">
        <v>381</v>
      </c>
      <c r="J34" s="130" t="s">
        <v>55</v>
      </c>
      <c r="K34" s="200" t="s">
        <v>55</v>
      </c>
      <c r="L34" s="202">
        <v>4204</v>
      </c>
      <c r="M34" s="205">
        <v>4204</v>
      </c>
      <c r="N34" s="207">
        <v>554</v>
      </c>
      <c r="O34" s="205">
        <v>0.13177925784966699</v>
      </c>
      <c r="P34" s="212">
        <v>7641018.7699999996</v>
      </c>
      <c r="Q34" s="132">
        <v>7641018.7699999996</v>
      </c>
      <c r="R34" s="213">
        <v>1817.55</v>
      </c>
      <c r="S34" s="222">
        <v>96</v>
      </c>
      <c r="T34" s="127"/>
      <c r="U34" s="129">
        <v>96</v>
      </c>
      <c r="V34" s="129">
        <v>52</v>
      </c>
      <c r="W34" s="224">
        <v>148</v>
      </c>
      <c r="X34" s="205">
        <v>117</v>
      </c>
      <c r="Y34" s="212">
        <v>3198767</v>
      </c>
      <c r="Z34" s="230">
        <v>0.41863095698166963</v>
      </c>
      <c r="AA34" s="212">
        <v>3198767</v>
      </c>
      <c r="AB34" s="230">
        <v>0.41863095698166963</v>
      </c>
      <c r="AC34" s="205">
        <v>0</v>
      </c>
      <c r="AD34" s="212">
        <v>14605755.85</v>
      </c>
      <c r="AE34" s="132">
        <v>2480480.4500000002</v>
      </c>
      <c r="AF34" s="132">
        <v>10088709.220000001</v>
      </c>
      <c r="AG34" s="132">
        <v>10700619.51</v>
      </c>
      <c r="AH34" s="164">
        <v>0.94281543330943096</v>
      </c>
      <c r="AI34" s="129">
        <v>55492.639999999999</v>
      </c>
      <c r="AJ34" s="129">
        <v>11770262.07</v>
      </c>
      <c r="AK34" s="151">
        <v>4.7146477852383108E-3</v>
      </c>
      <c r="AL34" s="129">
        <v>15000000</v>
      </c>
      <c r="AM34" s="129">
        <v>0.05</v>
      </c>
      <c r="AN34" s="230">
        <v>6.3719906620566855E-2</v>
      </c>
      <c r="AO34" s="205">
        <v>500000</v>
      </c>
      <c r="AP34" s="205">
        <v>500000</v>
      </c>
      <c r="AQ34" s="212">
        <v>665285.02</v>
      </c>
      <c r="AR34" s="129">
        <v>165285.01999999999</v>
      </c>
      <c r="AS34" s="239">
        <v>1.0599087253404094</v>
      </c>
      <c r="AT34" s="212">
        <v>4517046.63</v>
      </c>
      <c r="AU34" s="132">
        <v>11604977.050000001</v>
      </c>
      <c r="AV34" s="150">
        <v>0.59115764088091616</v>
      </c>
      <c r="AW34" s="150">
        <v>0.3892335685403186</v>
      </c>
      <c r="AX34" s="213">
        <v>3517046.63</v>
      </c>
      <c r="AY34" s="217"/>
      <c r="AZ34" s="127"/>
      <c r="BA34" s="130" t="s">
        <v>273</v>
      </c>
      <c r="BB34" s="131">
        <v>44861.568194444444</v>
      </c>
    </row>
    <row r="35" spans="1:54" s="128" customFormat="1" x14ac:dyDescent="0.2">
      <c r="A35" s="129">
        <v>55</v>
      </c>
      <c r="B35" s="129">
        <v>54</v>
      </c>
      <c r="C35" s="185">
        <v>27</v>
      </c>
      <c r="D35" s="187" t="s">
        <v>99</v>
      </c>
      <c r="E35" s="190" t="s">
        <v>100</v>
      </c>
      <c r="F35" s="192" t="s">
        <v>101</v>
      </c>
      <c r="G35" s="197" t="s">
        <v>65</v>
      </c>
      <c r="H35" s="195">
        <v>1</v>
      </c>
      <c r="I35" s="130" t="s">
        <v>381</v>
      </c>
      <c r="J35" s="130" t="s">
        <v>55</v>
      </c>
      <c r="K35" s="200" t="s">
        <v>55</v>
      </c>
      <c r="L35" s="202">
        <v>3728</v>
      </c>
      <c r="M35" s="205">
        <v>3728</v>
      </c>
      <c r="N35" s="207">
        <v>234</v>
      </c>
      <c r="O35" s="205">
        <v>6.2768240343347645E-2</v>
      </c>
      <c r="P35" s="212">
        <v>13994951</v>
      </c>
      <c r="Q35" s="132">
        <v>13994951</v>
      </c>
      <c r="R35" s="213">
        <v>3754.01</v>
      </c>
      <c r="S35" s="222">
        <v>45</v>
      </c>
      <c r="T35" s="129">
        <v>26</v>
      </c>
      <c r="U35" s="129">
        <v>71</v>
      </c>
      <c r="V35" s="129">
        <v>40</v>
      </c>
      <c r="W35" s="224">
        <v>111</v>
      </c>
      <c r="X35" s="205">
        <v>117</v>
      </c>
      <c r="Y35" s="212">
        <v>-1174357</v>
      </c>
      <c r="Z35" s="230">
        <v>-8.3912905447114466E-2</v>
      </c>
      <c r="AA35" s="212">
        <v>-1214599</v>
      </c>
      <c r="AB35" s="230">
        <v>-8.6788371034668146E-2</v>
      </c>
      <c r="AC35" s="205">
        <v>1</v>
      </c>
      <c r="AD35" s="212">
        <v>4622905.22</v>
      </c>
      <c r="AE35" s="132">
        <v>289783.3</v>
      </c>
      <c r="AF35" s="132">
        <v>-963114.18</v>
      </c>
      <c r="AG35" s="132">
        <v>5309691.8499999996</v>
      </c>
      <c r="AH35" s="164">
        <v>-0.18138796133715371</v>
      </c>
      <c r="AI35" s="129">
        <v>4854.25</v>
      </c>
      <c r="AJ35" s="129">
        <v>7132781.5</v>
      </c>
      <c r="AK35" s="151">
        <v>6.8055498405495806E-4</v>
      </c>
      <c r="AL35" s="129">
        <v>2000000</v>
      </c>
      <c r="AM35" s="129">
        <v>0.05</v>
      </c>
      <c r="AN35" s="230">
        <v>1.401977615604796E-2</v>
      </c>
      <c r="AO35" s="205">
        <v>1000000</v>
      </c>
      <c r="AP35" s="205">
        <v>0</v>
      </c>
      <c r="AQ35" s="212">
        <v>1133621.97</v>
      </c>
      <c r="AR35" s="129">
        <v>133621.97</v>
      </c>
      <c r="AS35" s="239">
        <v>1.1725840793157472</v>
      </c>
      <c r="AT35" s="212">
        <v>5586019.4000000004</v>
      </c>
      <c r="AU35" s="132">
        <v>6082959.5300000003</v>
      </c>
      <c r="AV35" s="150">
        <v>0.39914533462818125</v>
      </c>
      <c r="AW35" s="150">
        <v>0.91830619165733629</v>
      </c>
      <c r="AX35" s="213">
        <v>4162419.4</v>
      </c>
      <c r="AY35" s="217"/>
      <c r="AZ35" s="127"/>
      <c r="BA35" s="130" t="s">
        <v>55</v>
      </c>
      <c r="BB35" s="131">
        <v>44861.568194444444</v>
      </c>
    </row>
    <row r="36" spans="1:54" s="128" customFormat="1" x14ac:dyDescent="0.2">
      <c r="A36" s="129">
        <v>54</v>
      </c>
      <c r="B36" s="129">
        <v>1</v>
      </c>
      <c r="C36" s="185">
        <v>28</v>
      </c>
      <c r="D36" s="187" t="s">
        <v>101</v>
      </c>
      <c r="E36" s="190" t="s">
        <v>100</v>
      </c>
      <c r="F36" s="192" t="s">
        <v>101</v>
      </c>
      <c r="G36" s="197" t="s">
        <v>60</v>
      </c>
      <c r="H36" s="195">
        <v>2</v>
      </c>
      <c r="I36" s="130" t="s">
        <v>381</v>
      </c>
      <c r="J36" s="130" t="s">
        <v>55</v>
      </c>
      <c r="K36" s="200" t="s">
        <v>55</v>
      </c>
      <c r="L36" s="202">
        <v>5150</v>
      </c>
      <c r="M36" s="205">
        <v>0</v>
      </c>
      <c r="N36" s="207">
        <v>118</v>
      </c>
      <c r="O36" s="205">
        <v>2.2912621359223301E-2</v>
      </c>
      <c r="P36" s="212">
        <v>20133592.649999999</v>
      </c>
      <c r="Q36" s="132">
        <v>0</v>
      </c>
      <c r="R36" s="213">
        <v>3909.43</v>
      </c>
      <c r="S36" s="222">
        <v>26</v>
      </c>
      <c r="T36" s="127"/>
      <c r="U36" s="127"/>
      <c r="V36" s="127"/>
      <c r="W36" s="223"/>
      <c r="X36" s="228"/>
      <c r="Y36" s="212">
        <v>-627928</v>
      </c>
      <c r="Z36" s="230">
        <v>-3.1188075119817225E-2</v>
      </c>
      <c r="AA36" s="212">
        <v>-584344</v>
      </c>
      <c r="AB36" s="230">
        <v>-2.9023334789680468E-2</v>
      </c>
      <c r="AC36" s="205">
        <v>1</v>
      </c>
      <c r="AD36" s="212">
        <v>2248684.6</v>
      </c>
      <c r="AE36" s="132">
        <v>443235.3</v>
      </c>
      <c r="AF36" s="132">
        <v>-1089433.8899999999</v>
      </c>
      <c r="AG36" s="132">
        <v>4932032.7</v>
      </c>
      <c r="AH36" s="164">
        <v>-0.22088942962604441</v>
      </c>
      <c r="AI36" s="129">
        <v>-275.63</v>
      </c>
      <c r="AJ36" s="129">
        <v>6029730.1500000004</v>
      </c>
      <c r="AK36" s="151">
        <v>-4.5711830072528199E-5</v>
      </c>
      <c r="AL36" s="129">
        <v>1000000</v>
      </c>
      <c r="AM36" s="129">
        <v>0.05</v>
      </c>
      <c r="AN36" s="230">
        <v>8.2922450517955593E-3</v>
      </c>
      <c r="AO36" s="205">
        <v>0</v>
      </c>
      <c r="AP36" s="205">
        <v>0</v>
      </c>
      <c r="AQ36" s="212">
        <v>1659149.34</v>
      </c>
      <c r="AR36" s="129">
        <v>1659149.34</v>
      </c>
      <c r="AS36" s="239">
        <v>1.3796175867984926</v>
      </c>
      <c r="AT36" s="212">
        <v>3338118.49</v>
      </c>
      <c r="AU36" s="132">
        <v>4370580.8099999996</v>
      </c>
      <c r="AV36" s="150">
        <v>0.1657984517730868</v>
      </c>
      <c r="AW36" s="150">
        <v>0.76376999650991484</v>
      </c>
      <c r="AX36" s="213">
        <v>3328608.69</v>
      </c>
      <c r="AY36" s="217"/>
      <c r="AZ36" s="127"/>
      <c r="BA36" s="130" t="s">
        <v>55</v>
      </c>
      <c r="BB36" s="131">
        <v>44861.568194444444</v>
      </c>
    </row>
    <row r="37" spans="1:54" s="128" customFormat="1" x14ac:dyDescent="0.2">
      <c r="A37" s="129">
        <v>57</v>
      </c>
      <c r="B37" s="129">
        <v>56</v>
      </c>
      <c r="C37" s="185">
        <v>29</v>
      </c>
      <c r="D37" s="187" t="s">
        <v>102</v>
      </c>
      <c r="E37" s="190" t="s">
        <v>103</v>
      </c>
      <c r="F37" s="192" t="s">
        <v>104</v>
      </c>
      <c r="G37" s="197" t="s">
        <v>65</v>
      </c>
      <c r="H37" s="195">
        <v>1</v>
      </c>
      <c r="I37" s="130" t="s">
        <v>381</v>
      </c>
      <c r="J37" s="130" t="s">
        <v>55</v>
      </c>
      <c r="K37" s="200" t="s">
        <v>55</v>
      </c>
      <c r="L37" s="202">
        <v>1889</v>
      </c>
      <c r="M37" s="205">
        <v>1889</v>
      </c>
      <c r="N37" s="207">
        <v>144</v>
      </c>
      <c r="O37" s="205">
        <v>7.6230809952355746E-2</v>
      </c>
      <c r="P37" s="212">
        <v>4182990.45</v>
      </c>
      <c r="Q37" s="132">
        <v>4182990.45</v>
      </c>
      <c r="R37" s="213">
        <v>2214.39</v>
      </c>
      <c r="S37" s="222">
        <v>60</v>
      </c>
      <c r="T37" s="129">
        <v>33</v>
      </c>
      <c r="U37" s="129">
        <v>93</v>
      </c>
      <c r="V37" s="129">
        <v>49</v>
      </c>
      <c r="W37" s="224">
        <v>142</v>
      </c>
      <c r="X37" s="205">
        <v>117</v>
      </c>
      <c r="Y37" s="212">
        <v>-113725</v>
      </c>
      <c r="Z37" s="230">
        <v>-2.718748736325707E-2</v>
      </c>
      <c r="AA37" s="212">
        <v>-113725</v>
      </c>
      <c r="AB37" s="230">
        <v>-2.718748736325707E-2</v>
      </c>
      <c r="AC37" s="205">
        <v>0</v>
      </c>
      <c r="AD37" s="212">
        <v>64370.5</v>
      </c>
      <c r="AE37" s="132">
        <v>0</v>
      </c>
      <c r="AF37" s="132">
        <v>-2670290.5</v>
      </c>
      <c r="AG37" s="132">
        <v>2368715.5</v>
      </c>
      <c r="AH37" s="164">
        <v>-1.127315838478703</v>
      </c>
      <c r="AI37" s="129">
        <v>-1796.5</v>
      </c>
      <c r="AJ37" s="129">
        <v>2625349.35</v>
      </c>
      <c r="AK37" s="151">
        <v>-6.8428988317307182E-4</v>
      </c>
      <c r="AL37" s="129">
        <v>0</v>
      </c>
      <c r="AM37" s="129">
        <v>0.05</v>
      </c>
      <c r="AN37" s="230">
        <v>0</v>
      </c>
      <c r="AO37" s="205">
        <v>250000</v>
      </c>
      <c r="AP37" s="205">
        <v>250000</v>
      </c>
      <c r="AQ37" s="212">
        <v>286094.74</v>
      </c>
      <c r="AR37" s="129">
        <v>36094.74</v>
      </c>
      <c r="AS37" s="239">
        <v>1.122301667709442</v>
      </c>
      <c r="AT37" s="212">
        <v>2734661</v>
      </c>
      <c r="AU37" s="132">
        <v>2589254.61</v>
      </c>
      <c r="AV37" s="150">
        <v>0.65375740936726268</v>
      </c>
      <c r="AW37" s="150">
        <v>1.0561576252248133</v>
      </c>
      <c r="AX37" s="213">
        <v>1623525.7</v>
      </c>
      <c r="AY37" s="217"/>
      <c r="AZ37" s="127"/>
      <c r="BA37" s="130" t="s">
        <v>55</v>
      </c>
      <c r="BB37" s="131">
        <v>44861.568194444444</v>
      </c>
    </row>
    <row r="38" spans="1:54" s="128" customFormat="1" x14ac:dyDescent="0.2">
      <c r="A38" s="129">
        <v>56</v>
      </c>
      <c r="B38" s="129">
        <v>1</v>
      </c>
      <c r="C38" s="185">
        <v>30</v>
      </c>
      <c r="D38" s="187" t="s">
        <v>104</v>
      </c>
      <c r="E38" s="190" t="s">
        <v>103</v>
      </c>
      <c r="F38" s="192" t="s">
        <v>104</v>
      </c>
      <c r="G38" s="197" t="s">
        <v>60</v>
      </c>
      <c r="H38" s="195">
        <v>2</v>
      </c>
      <c r="I38" s="130" t="s">
        <v>381</v>
      </c>
      <c r="J38" s="130" t="s">
        <v>55</v>
      </c>
      <c r="K38" s="200" t="s">
        <v>55</v>
      </c>
      <c r="L38" s="202">
        <v>3660</v>
      </c>
      <c r="M38" s="205">
        <v>0</v>
      </c>
      <c r="N38" s="207">
        <v>110.5</v>
      </c>
      <c r="O38" s="205">
        <v>3.0191256830601094E-2</v>
      </c>
      <c r="P38" s="212">
        <v>7347879.2000000002</v>
      </c>
      <c r="Q38" s="132">
        <v>0</v>
      </c>
      <c r="R38" s="213">
        <v>2007.61</v>
      </c>
      <c r="S38" s="222">
        <v>33</v>
      </c>
      <c r="T38" s="127"/>
      <c r="U38" s="127"/>
      <c r="V38" s="127"/>
      <c r="W38" s="223"/>
      <c r="X38" s="228"/>
      <c r="Y38" s="212">
        <v>541119</v>
      </c>
      <c r="Z38" s="230">
        <v>7.3642881880801744E-2</v>
      </c>
      <c r="AA38" s="212">
        <v>541119</v>
      </c>
      <c r="AB38" s="230">
        <v>7.3642881880801744E-2</v>
      </c>
      <c r="AC38" s="205">
        <v>0</v>
      </c>
      <c r="AD38" s="212">
        <v>721811.88</v>
      </c>
      <c r="AE38" s="132">
        <v>117417.2</v>
      </c>
      <c r="AF38" s="132">
        <v>-1469808.3</v>
      </c>
      <c r="AG38" s="132">
        <v>3482906.25</v>
      </c>
      <c r="AH38" s="164">
        <v>-0.42200627708540822</v>
      </c>
      <c r="AI38" s="129">
        <v>-384.85</v>
      </c>
      <c r="AJ38" s="129">
        <v>3641654.75</v>
      </c>
      <c r="AK38" s="151">
        <v>-1.0567997968505938E-4</v>
      </c>
      <c r="AL38" s="129">
        <v>500000</v>
      </c>
      <c r="AM38" s="129">
        <v>0.05</v>
      </c>
      <c r="AN38" s="230">
        <v>6.8650110228049488E-3</v>
      </c>
      <c r="AO38" s="205">
        <v>265000</v>
      </c>
      <c r="AP38" s="205">
        <v>265000</v>
      </c>
      <c r="AQ38" s="212">
        <v>914653.97</v>
      </c>
      <c r="AR38" s="129">
        <v>649653.97</v>
      </c>
      <c r="AS38" s="239">
        <v>1.3354065670637616</v>
      </c>
      <c r="AT38" s="212">
        <v>2191620.1800000002</v>
      </c>
      <c r="AU38" s="132">
        <v>2992000.78</v>
      </c>
      <c r="AV38" s="150">
        <v>0.29826567916358776</v>
      </c>
      <c r="AW38" s="150">
        <v>0.73249318471100144</v>
      </c>
      <c r="AX38" s="213">
        <v>1566602.33</v>
      </c>
      <c r="AY38" s="217"/>
      <c r="AZ38" s="127"/>
      <c r="BA38" s="130" t="s">
        <v>273</v>
      </c>
      <c r="BB38" s="131">
        <v>44861.568194444444</v>
      </c>
    </row>
    <row r="39" spans="1:54" s="128" customFormat="1" x14ac:dyDescent="0.2">
      <c r="A39" s="129">
        <v>58</v>
      </c>
      <c r="B39" s="129">
        <v>1</v>
      </c>
      <c r="C39" s="185">
        <v>31</v>
      </c>
      <c r="D39" s="187" t="s">
        <v>105</v>
      </c>
      <c r="E39" s="190" t="s">
        <v>106</v>
      </c>
      <c r="F39" s="192" t="s">
        <v>105</v>
      </c>
      <c r="G39" s="197" t="s">
        <v>56</v>
      </c>
      <c r="H39" s="195">
        <v>3</v>
      </c>
      <c r="I39" s="130" t="s">
        <v>381</v>
      </c>
      <c r="J39" s="130" t="s">
        <v>55</v>
      </c>
      <c r="K39" s="200" t="s">
        <v>55</v>
      </c>
      <c r="L39" s="202">
        <v>4729</v>
      </c>
      <c r="M39" s="205">
        <v>4729</v>
      </c>
      <c r="N39" s="207">
        <v>468.5</v>
      </c>
      <c r="O39" s="205">
        <v>9.906957073377036E-2</v>
      </c>
      <c r="P39" s="212">
        <v>10508698.75</v>
      </c>
      <c r="Q39" s="132">
        <v>10508698.75</v>
      </c>
      <c r="R39" s="213">
        <v>2222.1799999999998</v>
      </c>
      <c r="S39" s="222">
        <v>98</v>
      </c>
      <c r="T39" s="127"/>
      <c r="U39" s="129">
        <v>98</v>
      </c>
      <c r="V39" s="129">
        <v>50</v>
      </c>
      <c r="W39" s="224">
        <v>148</v>
      </c>
      <c r="X39" s="205">
        <v>117</v>
      </c>
      <c r="Y39" s="212">
        <v>-326613</v>
      </c>
      <c r="Z39" s="230">
        <v>-3.1080251491651143E-2</v>
      </c>
      <c r="AA39" s="212">
        <v>-326613</v>
      </c>
      <c r="AB39" s="230">
        <v>-3.1080251491651143E-2</v>
      </c>
      <c r="AC39" s="205">
        <v>0</v>
      </c>
      <c r="AD39" s="212">
        <v>16858114.890000001</v>
      </c>
      <c r="AE39" s="132">
        <v>5353177.24</v>
      </c>
      <c r="AF39" s="132">
        <v>10790694.92</v>
      </c>
      <c r="AG39" s="132">
        <v>9972999.6300000008</v>
      </c>
      <c r="AH39" s="164">
        <v>1.0819909074838698</v>
      </c>
      <c r="AI39" s="129">
        <v>55716.45</v>
      </c>
      <c r="AJ39" s="129">
        <v>11322217.640000001</v>
      </c>
      <c r="AK39" s="151">
        <v>4.9209838365198563E-3</v>
      </c>
      <c r="AL39" s="129">
        <v>11500000</v>
      </c>
      <c r="AM39" s="129">
        <v>0.05</v>
      </c>
      <c r="AN39" s="230">
        <v>5.0785103968377703E-2</v>
      </c>
      <c r="AO39" s="205">
        <v>1820000</v>
      </c>
      <c r="AP39" s="205">
        <v>0</v>
      </c>
      <c r="AQ39" s="212">
        <v>1821478.36</v>
      </c>
      <c r="AR39" s="129">
        <v>1478.36</v>
      </c>
      <c r="AS39" s="239">
        <v>1.1836435877929816</v>
      </c>
      <c r="AT39" s="212">
        <v>6067419.9699999997</v>
      </c>
      <c r="AU39" s="132">
        <v>9565563.2799999993</v>
      </c>
      <c r="AV39" s="150">
        <v>0.57737119641002177</v>
      </c>
      <c r="AW39" s="150">
        <v>0.63429824176543426</v>
      </c>
      <c r="AX39" s="213">
        <v>2795858.85</v>
      </c>
      <c r="AY39" s="217"/>
      <c r="AZ39" s="127"/>
      <c r="BA39" s="130" t="s">
        <v>273</v>
      </c>
      <c r="BB39" s="131">
        <v>44861.568194444444</v>
      </c>
    </row>
    <row r="40" spans="1:54" s="128" customFormat="1" x14ac:dyDescent="0.2">
      <c r="A40" s="129">
        <v>60</v>
      </c>
      <c r="B40" s="129">
        <v>20</v>
      </c>
      <c r="C40" s="185">
        <v>32</v>
      </c>
      <c r="D40" s="187" t="s">
        <v>107</v>
      </c>
      <c r="E40" s="190" t="s">
        <v>108</v>
      </c>
      <c r="F40" s="192" t="s">
        <v>115</v>
      </c>
      <c r="G40" s="197" t="s">
        <v>65</v>
      </c>
      <c r="H40" s="195">
        <v>1</v>
      </c>
      <c r="I40" s="130" t="s">
        <v>381</v>
      </c>
      <c r="J40" s="130" t="s">
        <v>55</v>
      </c>
      <c r="K40" s="200" t="s">
        <v>55</v>
      </c>
      <c r="L40" s="202">
        <v>2963</v>
      </c>
      <c r="M40" s="205">
        <v>2963</v>
      </c>
      <c r="N40" s="207">
        <v>240.5</v>
      </c>
      <c r="O40" s="205">
        <v>8.1167735403307462E-2</v>
      </c>
      <c r="P40" s="212">
        <v>6134227.5999999996</v>
      </c>
      <c r="Q40" s="132">
        <v>6134227.5999999996</v>
      </c>
      <c r="R40" s="213">
        <v>2070.27</v>
      </c>
      <c r="S40" s="222">
        <v>66</v>
      </c>
      <c r="T40" s="129">
        <v>27</v>
      </c>
      <c r="U40" s="129">
        <v>93</v>
      </c>
      <c r="V40" s="129">
        <v>52</v>
      </c>
      <c r="W40" s="224">
        <v>145</v>
      </c>
      <c r="X40" s="205">
        <v>117</v>
      </c>
      <c r="Y40" s="212">
        <v>0</v>
      </c>
      <c r="Z40" s="230">
        <v>0</v>
      </c>
      <c r="AA40" s="212">
        <v>0</v>
      </c>
      <c r="AB40" s="230">
        <v>0</v>
      </c>
      <c r="AC40" s="205">
        <v>0</v>
      </c>
      <c r="AD40" s="212">
        <v>5035687.75</v>
      </c>
      <c r="AE40" s="132">
        <v>325310.90000000002</v>
      </c>
      <c r="AF40" s="132">
        <v>1876290.43</v>
      </c>
      <c r="AG40" s="132">
        <v>4033594.05</v>
      </c>
      <c r="AH40" s="164">
        <v>0.46516590582535194</v>
      </c>
      <c r="AI40" s="129">
        <v>10309.299999999999</v>
      </c>
      <c r="AJ40" s="129">
        <v>4515297.9000000004</v>
      </c>
      <c r="AK40" s="151">
        <v>2.2831937622543128E-3</v>
      </c>
      <c r="AL40" s="129">
        <v>3300000</v>
      </c>
      <c r="AM40" s="129">
        <v>0.05</v>
      </c>
      <c r="AN40" s="230">
        <v>3.6542439425757495E-2</v>
      </c>
      <c r="AO40" s="205">
        <v>200000</v>
      </c>
      <c r="AP40" s="205">
        <v>200000</v>
      </c>
      <c r="AQ40" s="212">
        <v>316166.65000000002</v>
      </c>
      <c r="AR40" s="129">
        <v>116166.65</v>
      </c>
      <c r="AS40" s="239">
        <v>1.0752933478799931</v>
      </c>
      <c r="AT40" s="212">
        <v>3159397.32</v>
      </c>
      <c r="AU40" s="132">
        <v>4399131.25</v>
      </c>
      <c r="AV40" s="150">
        <v>0.51504403260159437</v>
      </c>
      <c r="AW40" s="150">
        <v>0.71818664651117192</v>
      </c>
      <c r="AX40" s="213">
        <v>2834397.32</v>
      </c>
      <c r="AY40" s="217"/>
      <c r="AZ40" s="127"/>
      <c r="BA40" s="130" t="s">
        <v>55</v>
      </c>
      <c r="BB40" s="131">
        <v>44861.568194444444</v>
      </c>
    </row>
    <row r="41" spans="1:54" s="128" customFormat="1" x14ac:dyDescent="0.2">
      <c r="A41" s="129">
        <v>62</v>
      </c>
      <c r="B41" s="129">
        <v>1</v>
      </c>
      <c r="C41" s="185">
        <v>34</v>
      </c>
      <c r="D41" s="187" t="s">
        <v>109</v>
      </c>
      <c r="E41" s="190" t="s">
        <v>110</v>
      </c>
      <c r="F41" s="192" t="s">
        <v>109</v>
      </c>
      <c r="G41" s="197" t="s">
        <v>56</v>
      </c>
      <c r="H41" s="195">
        <v>3</v>
      </c>
      <c r="I41" s="130" t="s">
        <v>381</v>
      </c>
      <c r="J41" s="130" t="s">
        <v>55</v>
      </c>
      <c r="K41" s="200" t="s">
        <v>55</v>
      </c>
      <c r="L41" s="202">
        <v>2920</v>
      </c>
      <c r="M41" s="205">
        <v>2920</v>
      </c>
      <c r="N41" s="207">
        <v>318</v>
      </c>
      <c r="O41" s="205">
        <v>0.10890410958904109</v>
      </c>
      <c r="P41" s="212">
        <v>5379946.6200000001</v>
      </c>
      <c r="Q41" s="132">
        <v>5379946.6200000001</v>
      </c>
      <c r="R41" s="213">
        <v>1842.44</v>
      </c>
      <c r="S41" s="222">
        <v>98</v>
      </c>
      <c r="T41" s="127"/>
      <c r="U41" s="129">
        <v>98</v>
      </c>
      <c r="V41" s="129">
        <v>66</v>
      </c>
      <c r="W41" s="224">
        <v>164</v>
      </c>
      <c r="X41" s="205">
        <v>117</v>
      </c>
      <c r="Y41" s="212">
        <v>416414</v>
      </c>
      <c r="Z41" s="230">
        <v>7.7401139716140904E-2</v>
      </c>
      <c r="AA41" s="212">
        <v>416414</v>
      </c>
      <c r="AB41" s="230">
        <v>7.7401139716140904E-2</v>
      </c>
      <c r="AC41" s="205">
        <v>0</v>
      </c>
      <c r="AD41" s="212">
        <v>4347050</v>
      </c>
      <c r="AE41" s="132">
        <v>525394.5</v>
      </c>
      <c r="AF41" s="132">
        <v>-925985.42</v>
      </c>
      <c r="AG41" s="132">
        <v>5776491.7000000002</v>
      </c>
      <c r="AH41" s="164">
        <v>-0.16030238907813196</v>
      </c>
      <c r="AI41" s="129">
        <v>7660.28</v>
      </c>
      <c r="AJ41" s="129">
        <v>6290574.2199999997</v>
      </c>
      <c r="AK41" s="151">
        <v>1.2177393878678377E-3</v>
      </c>
      <c r="AL41" s="129">
        <v>3101122.85</v>
      </c>
      <c r="AM41" s="129">
        <v>0.05</v>
      </c>
      <c r="AN41" s="230">
        <v>2.4648964796730431E-2</v>
      </c>
      <c r="AO41" s="205">
        <v>300000</v>
      </c>
      <c r="AP41" s="205">
        <v>300000</v>
      </c>
      <c r="AQ41" s="212">
        <v>455089.99</v>
      </c>
      <c r="AR41" s="129">
        <v>155089.99</v>
      </c>
      <c r="AS41" s="239">
        <v>1.0779866712106596</v>
      </c>
      <c r="AT41" s="212">
        <v>5273035.42</v>
      </c>
      <c r="AU41" s="132">
        <v>6135484.2300000004</v>
      </c>
      <c r="AV41" s="150">
        <v>0.98012783256946157</v>
      </c>
      <c r="AW41" s="150">
        <v>0.85943264171669131</v>
      </c>
      <c r="AX41" s="213">
        <v>4723035.42</v>
      </c>
      <c r="AY41" s="217"/>
      <c r="AZ41" s="127"/>
      <c r="BA41" s="130" t="s">
        <v>55</v>
      </c>
      <c r="BB41" s="131">
        <v>44861.568194444444</v>
      </c>
    </row>
    <row r="42" spans="1:54" s="128" customFormat="1" x14ac:dyDescent="0.2">
      <c r="A42" s="129">
        <v>63</v>
      </c>
      <c r="B42" s="129">
        <v>37</v>
      </c>
      <c r="C42" s="185">
        <v>35</v>
      </c>
      <c r="D42" s="187" t="s">
        <v>111</v>
      </c>
      <c r="E42" s="190" t="s">
        <v>112</v>
      </c>
      <c r="F42" s="192" t="s">
        <v>73</v>
      </c>
      <c r="G42" s="197" t="s">
        <v>65</v>
      </c>
      <c r="H42" s="195">
        <v>1</v>
      </c>
      <c r="I42" s="130" t="s">
        <v>381</v>
      </c>
      <c r="J42" s="130" t="s">
        <v>55</v>
      </c>
      <c r="K42" s="200" t="s">
        <v>55</v>
      </c>
      <c r="L42" s="202">
        <v>1452</v>
      </c>
      <c r="M42" s="205">
        <v>1452</v>
      </c>
      <c r="N42" s="207">
        <v>151</v>
      </c>
      <c r="O42" s="205">
        <v>0.10399449035812673</v>
      </c>
      <c r="P42" s="212">
        <v>4439399.72</v>
      </c>
      <c r="Q42" s="132">
        <v>4439399.72</v>
      </c>
      <c r="R42" s="213">
        <v>3057.43</v>
      </c>
      <c r="S42" s="222">
        <v>64</v>
      </c>
      <c r="T42" s="129">
        <v>42</v>
      </c>
      <c r="U42" s="129">
        <v>106</v>
      </c>
      <c r="V42" s="129">
        <v>76</v>
      </c>
      <c r="W42" s="224">
        <v>182</v>
      </c>
      <c r="X42" s="205">
        <v>117</v>
      </c>
      <c r="Y42" s="212">
        <v>-91053</v>
      </c>
      <c r="Z42" s="230">
        <v>-2.051020537524384E-2</v>
      </c>
      <c r="AA42" s="212">
        <v>-91053</v>
      </c>
      <c r="AB42" s="230">
        <v>-2.051020537524384E-2</v>
      </c>
      <c r="AC42" s="205">
        <v>0</v>
      </c>
      <c r="AD42" s="212">
        <v>5540491.3499999996</v>
      </c>
      <c r="AE42" s="132">
        <v>3142265.95</v>
      </c>
      <c r="AF42" s="132">
        <v>3395697.83</v>
      </c>
      <c r="AG42" s="132">
        <v>2900359.36</v>
      </c>
      <c r="AH42" s="164">
        <v>1.1707852057339543</v>
      </c>
      <c r="AI42" s="129">
        <v>4227.25</v>
      </c>
      <c r="AJ42" s="129">
        <v>2996187.5</v>
      </c>
      <c r="AK42" s="151">
        <v>1.4108763219925322E-3</v>
      </c>
      <c r="AL42" s="129">
        <v>5000000</v>
      </c>
      <c r="AM42" s="129">
        <v>0.05</v>
      </c>
      <c r="AN42" s="230">
        <v>8.3439370867143661E-2</v>
      </c>
      <c r="AO42" s="205">
        <v>0</v>
      </c>
      <c r="AP42" s="205">
        <v>0</v>
      </c>
      <c r="AQ42" s="212">
        <v>235923.26</v>
      </c>
      <c r="AR42" s="129">
        <v>235923.26</v>
      </c>
      <c r="AS42" s="239">
        <v>1.0854712590849636</v>
      </c>
      <c r="AT42" s="212">
        <v>2144793.52</v>
      </c>
      <c r="AU42" s="132">
        <v>2760264.24</v>
      </c>
      <c r="AV42" s="150">
        <v>0.48312692149289049</v>
      </c>
      <c r="AW42" s="150">
        <v>0.77702470977923466</v>
      </c>
      <c r="AX42" s="213">
        <v>2144793.52</v>
      </c>
      <c r="AY42" s="217"/>
      <c r="AZ42" s="127"/>
      <c r="BA42" s="130" t="s">
        <v>273</v>
      </c>
      <c r="BB42" s="131">
        <v>44861.568194444444</v>
      </c>
    </row>
    <row r="43" spans="1:54" s="128" customFormat="1" x14ac:dyDescent="0.2">
      <c r="A43" s="129">
        <v>4</v>
      </c>
      <c r="B43" s="129">
        <v>20</v>
      </c>
      <c r="C43" s="185">
        <v>36</v>
      </c>
      <c r="D43" s="187" t="s">
        <v>113</v>
      </c>
      <c r="E43" s="190" t="s">
        <v>114</v>
      </c>
      <c r="F43" s="192" t="s">
        <v>115</v>
      </c>
      <c r="G43" s="197" t="s">
        <v>65</v>
      </c>
      <c r="H43" s="195">
        <v>1</v>
      </c>
      <c r="I43" s="130" t="s">
        <v>381</v>
      </c>
      <c r="J43" s="130" t="s">
        <v>55</v>
      </c>
      <c r="K43" s="200" t="s">
        <v>55</v>
      </c>
      <c r="L43" s="202">
        <v>25862</v>
      </c>
      <c r="M43" s="205">
        <v>25862</v>
      </c>
      <c r="N43" s="207">
        <v>1974</v>
      </c>
      <c r="O43" s="205">
        <v>7.6328203541876111E-2</v>
      </c>
      <c r="P43" s="212">
        <v>65778205.130000003</v>
      </c>
      <c r="Q43" s="132">
        <v>65778205.130000003</v>
      </c>
      <c r="R43" s="213">
        <v>2543.4299999999998</v>
      </c>
      <c r="S43" s="222">
        <v>57</v>
      </c>
      <c r="T43" s="129">
        <v>27</v>
      </c>
      <c r="U43" s="129">
        <v>84</v>
      </c>
      <c r="V43" s="129">
        <v>60</v>
      </c>
      <c r="W43" s="224">
        <v>144</v>
      </c>
      <c r="X43" s="205">
        <v>117</v>
      </c>
      <c r="Y43" s="212">
        <v>-2345858</v>
      </c>
      <c r="Z43" s="230">
        <v>-3.5663150056523901E-2</v>
      </c>
      <c r="AA43" s="212">
        <v>-2280585</v>
      </c>
      <c r="AB43" s="230">
        <v>-3.4670830490020094E-2</v>
      </c>
      <c r="AC43" s="205">
        <v>1</v>
      </c>
      <c r="AD43" s="212">
        <v>29618011</v>
      </c>
      <c r="AE43" s="132">
        <v>3658887.5</v>
      </c>
      <c r="AF43" s="132">
        <v>2365895.04</v>
      </c>
      <c r="AG43" s="132">
        <v>35225972.920000002</v>
      </c>
      <c r="AH43" s="164">
        <v>6.7163369635611467E-2</v>
      </c>
      <c r="AI43" s="129">
        <v>356907.12</v>
      </c>
      <c r="AJ43" s="129">
        <v>42121966.700000003</v>
      </c>
      <c r="AK43" s="151">
        <v>8.473182711100714E-3</v>
      </c>
      <c r="AL43" s="129">
        <v>36400000</v>
      </c>
      <c r="AM43" s="129">
        <v>0.05</v>
      </c>
      <c r="AN43" s="230">
        <v>4.3207859048043931E-2</v>
      </c>
      <c r="AO43" s="205">
        <v>5000000</v>
      </c>
      <c r="AP43" s="205">
        <v>1600000</v>
      </c>
      <c r="AQ43" s="212">
        <v>5037466.8600000003</v>
      </c>
      <c r="AR43" s="129">
        <v>37466.86</v>
      </c>
      <c r="AS43" s="239">
        <v>1.1358375300121075</v>
      </c>
      <c r="AT43" s="212">
        <v>27252115.960000001</v>
      </c>
      <c r="AU43" s="132">
        <v>38684499.840000004</v>
      </c>
      <c r="AV43" s="150">
        <v>0.41430312526984581</v>
      </c>
      <c r="AW43" s="150">
        <v>0.7044711983537435</v>
      </c>
      <c r="AX43" s="213">
        <v>5348965.96</v>
      </c>
      <c r="AY43" s="217"/>
      <c r="AZ43" s="127"/>
      <c r="BA43" s="130" t="s">
        <v>55</v>
      </c>
      <c r="BB43" s="131">
        <v>44861.568194444444</v>
      </c>
    </row>
    <row r="44" spans="1:54" s="128" customFormat="1" x14ac:dyDescent="0.2">
      <c r="A44" s="129">
        <v>20</v>
      </c>
      <c r="B44" s="129">
        <v>1</v>
      </c>
      <c r="C44" s="185">
        <v>37</v>
      </c>
      <c r="D44" s="187" t="s">
        <v>115</v>
      </c>
      <c r="E44" s="190" t="s">
        <v>114</v>
      </c>
      <c r="F44" s="192" t="s">
        <v>115</v>
      </c>
      <c r="G44" s="197" t="s">
        <v>60</v>
      </c>
      <c r="H44" s="195">
        <v>2</v>
      </c>
      <c r="I44" s="130" t="s">
        <v>381</v>
      </c>
      <c r="J44" s="130" t="s">
        <v>55</v>
      </c>
      <c r="K44" s="200" t="s">
        <v>55</v>
      </c>
      <c r="L44" s="202">
        <v>34171</v>
      </c>
      <c r="M44" s="205">
        <v>0</v>
      </c>
      <c r="N44" s="207">
        <v>884.5</v>
      </c>
      <c r="O44" s="205">
        <v>2.5884521963068098E-2</v>
      </c>
      <c r="P44" s="212">
        <v>83146539.030000001</v>
      </c>
      <c r="Q44" s="132">
        <v>0</v>
      </c>
      <c r="R44" s="213">
        <v>2433.2399999999998</v>
      </c>
      <c r="S44" s="222">
        <v>27</v>
      </c>
      <c r="T44" s="127"/>
      <c r="U44" s="127"/>
      <c r="V44" s="127"/>
      <c r="W44" s="223"/>
      <c r="X44" s="228"/>
      <c r="Y44" s="212">
        <v>-1100683</v>
      </c>
      <c r="Z44" s="230">
        <v>-1.3237869102439298E-2</v>
      </c>
      <c r="AA44" s="212">
        <v>-1032982</v>
      </c>
      <c r="AB44" s="230">
        <v>-1.2423631964131316E-2</v>
      </c>
      <c r="AC44" s="205">
        <v>1</v>
      </c>
      <c r="AD44" s="212">
        <v>22209001</v>
      </c>
      <c r="AE44" s="132">
        <v>1047336</v>
      </c>
      <c r="AF44" s="132">
        <v>9534887.8399999999</v>
      </c>
      <c r="AG44" s="132">
        <v>21867097.719999999</v>
      </c>
      <c r="AH44" s="164">
        <v>0.43603810446592728</v>
      </c>
      <c r="AI44" s="129">
        <v>24892.11</v>
      </c>
      <c r="AJ44" s="129">
        <v>24403203.859999999</v>
      </c>
      <c r="AK44" s="151">
        <v>1.0200345062396246E-3</v>
      </c>
      <c r="AL44" s="129">
        <v>12726907.9</v>
      </c>
      <c r="AM44" s="129">
        <v>0.05</v>
      </c>
      <c r="AN44" s="230">
        <v>2.6076305334770088E-2</v>
      </c>
      <c r="AO44" s="205">
        <v>3700000</v>
      </c>
      <c r="AP44" s="205">
        <v>1100000</v>
      </c>
      <c r="AQ44" s="212">
        <v>3770246.52</v>
      </c>
      <c r="AR44" s="129">
        <v>70246.52</v>
      </c>
      <c r="AS44" s="239">
        <v>1.1827293323914758</v>
      </c>
      <c r="AT44" s="212">
        <v>12674113.16</v>
      </c>
      <c r="AU44" s="132">
        <v>21732957.34</v>
      </c>
      <c r="AV44" s="150">
        <v>0.15243103691215662</v>
      </c>
      <c r="AW44" s="150">
        <v>0.58317480505393571</v>
      </c>
      <c r="AX44" s="213">
        <v>3574113.16</v>
      </c>
      <c r="AY44" s="217"/>
      <c r="AZ44" s="127"/>
      <c r="BA44" s="130" t="s">
        <v>55</v>
      </c>
      <c r="BB44" s="131">
        <v>44861.568194444444</v>
      </c>
    </row>
    <row r="45" spans="1:54" s="128" customFormat="1" x14ac:dyDescent="0.2">
      <c r="A45" s="129">
        <v>146</v>
      </c>
      <c r="B45" s="129">
        <v>37</v>
      </c>
      <c r="C45" s="185">
        <v>38</v>
      </c>
      <c r="D45" s="187" t="s">
        <v>116</v>
      </c>
      <c r="E45" s="190" t="s">
        <v>117</v>
      </c>
      <c r="F45" s="192" t="s">
        <v>73</v>
      </c>
      <c r="G45" s="197" t="s">
        <v>65</v>
      </c>
      <c r="H45" s="195">
        <v>1</v>
      </c>
      <c r="I45" s="130" t="s">
        <v>381</v>
      </c>
      <c r="J45" s="130" t="s">
        <v>55</v>
      </c>
      <c r="K45" s="200" t="s">
        <v>55</v>
      </c>
      <c r="L45" s="202">
        <v>1386</v>
      </c>
      <c r="M45" s="205">
        <v>1386</v>
      </c>
      <c r="N45" s="207">
        <v>121</v>
      </c>
      <c r="O45" s="205">
        <v>8.7301587301587297E-2</v>
      </c>
      <c r="P45" s="212">
        <v>3769658.15</v>
      </c>
      <c r="Q45" s="132">
        <v>3769658.15</v>
      </c>
      <c r="R45" s="213">
        <v>2719.81</v>
      </c>
      <c r="S45" s="222">
        <v>62</v>
      </c>
      <c r="T45" s="129">
        <v>42</v>
      </c>
      <c r="U45" s="129">
        <v>104</v>
      </c>
      <c r="V45" s="129">
        <v>48</v>
      </c>
      <c r="W45" s="224">
        <v>152</v>
      </c>
      <c r="X45" s="205">
        <v>117</v>
      </c>
      <c r="Y45" s="212">
        <v>-139313</v>
      </c>
      <c r="Z45" s="230">
        <v>-3.6956401471045855E-2</v>
      </c>
      <c r="AA45" s="212">
        <v>-139313</v>
      </c>
      <c r="AB45" s="230">
        <v>-3.6956401471045855E-2</v>
      </c>
      <c r="AC45" s="205">
        <v>0</v>
      </c>
      <c r="AD45" s="212">
        <v>2728139</v>
      </c>
      <c r="AE45" s="132">
        <v>287147.64</v>
      </c>
      <c r="AF45" s="132">
        <v>-184125.8</v>
      </c>
      <c r="AG45" s="132">
        <v>2181516.0499999998</v>
      </c>
      <c r="AH45" s="164">
        <v>-8.4402679503549835E-2</v>
      </c>
      <c r="AI45" s="129">
        <v>12279.55</v>
      </c>
      <c r="AJ45" s="129">
        <v>2683125.65</v>
      </c>
      <c r="AK45" s="151">
        <v>4.5765840298981151E-3</v>
      </c>
      <c r="AL45" s="129">
        <v>1550000</v>
      </c>
      <c r="AM45" s="129">
        <v>0.05</v>
      </c>
      <c r="AN45" s="230">
        <v>2.8884223144749113E-2</v>
      </c>
      <c r="AO45" s="205">
        <v>0</v>
      </c>
      <c r="AP45" s="205">
        <v>0</v>
      </c>
      <c r="AQ45" s="212">
        <v>-15906.42</v>
      </c>
      <c r="AR45" s="129">
        <v>-15906.42</v>
      </c>
      <c r="AS45" s="239">
        <v>0.99410662060047328</v>
      </c>
      <c r="AT45" s="212">
        <v>2912264.8</v>
      </c>
      <c r="AU45" s="132">
        <v>2699032.07</v>
      </c>
      <c r="AV45" s="150">
        <v>0.77255408424766581</v>
      </c>
      <c r="AW45" s="150">
        <v>1.0790034073214996</v>
      </c>
      <c r="AX45" s="213">
        <v>2912264.8</v>
      </c>
      <c r="AY45" s="217"/>
      <c r="AZ45" s="127"/>
      <c r="BA45" s="130" t="s">
        <v>273</v>
      </c>
      <c r="BB45" s="131">
        <v>44861.568194444444</v>
      </c>
    </row>
    <row r="46" spans="1:54" s="128" customFormat="1" x14ac:dyDescent="0.2">
      <c r="A46" s="129">
        <v>65</v>
      </c>
      <c r="B46" s="129">
        <v>20</v>
      </c>
      <c r="C46" s="185">
        <v>40</v>
      </c>
      <c r="D46" s="187" t="s">
        <v>118</v>
      </c>
      <c r="E46" s="190" t="s">
        <v>119</v>
      </c>
      <c r="F46" s="192" t="s">
        <v>115</v>
      </c>
      <c r="G46" s="197" t="s">
        <v>65</v>
      </c>
      <c r="H46" s="195">
        <v>1</v>
      </c>
      <c r="I46" s="130" t="s">
        <v>381</v>
      </c>
      <c r="J46" s="130" t="s">
        <v>55</v>
      </c>
      <c r="K46" s="200" t="s">
        <v>55</v>
      </c>
      <c r="L46" s="202">
        <v>4507</v>
      </c>
      <c r="M46" s="205">
        <v>4507</v>
      </c>
      <c r="N46" s="207">
        <v>424</v>
      </c>
      <c r="O46" s="205">
        <v>9.4075881961393382E-2</v>
      </c>
      <c r="P46" s="212">
        <v>9772316.1999999993</v>
      </c>
      <c r="Q46" s="132">
        <v>9772316.1999999993</v>
      </c>
      <c r="R46" s="213">
        <v>2168.25</v>
      </c>
      <c r="S46" s="222">
        <v>70</v>
      </c>
      <c r="T46" s="129">
        <v>27</v>
      </c>
      <c r="U46" s="129">
        <v>97</v>
      </c>
      <c r="V46" s="129">
        <v>42</v>
      </c>
      <c r="W46" s="224">
        <v>139</v>
      </c>
      <c r="X46" s="205">
        <v>117</v>
      </c>
      <c r="Y46" s="212">
        <v>166402</v>
      </c>
      <c r="Z46" s="230">
        <v>1.7027897644163421E-2</v>
      </c>
      <c r="AA46" s="212">
        <v>166402</v>
      </c>
      <c r="AB46" s="230">
        <v>1.7027897644163421E-2</v>
      </c>
      <c r="AC46" s="205">
        <v>0</v>
      </c>
      <c r="AD46" s="212">
        <v>16861212.170000002</v>
      </c>
      <c r="AE46" s="132">
        <v>-6130091.3799999999</v>
      </c>
      <c r="AF46" s="132">
        <v>12378550.470000001</v>
      </c>
      <c r="AG46" s="132">
        <v>6805758.1500000004</v>
      </c>
      <c r="AH46" s="164">
        <v>1.8188349037939293</v>
      </c>
      <c r="AI46" s="129">
        <v>32815.769999999997</v>
      </c>
      <c r="AJ46" s="129">
        <v>7639020.8799999999</v>
      </c>
      <c r="AK46" s="151">
        <v>4.2958083916115695E-3</v>
      </c>
      <c r="AL46" s="129">
        <v>15000000</v>
      </c>
      <c r="AM46" s="129">
        <v>0.05</v>
      </c>
      <c r="AN46" s="230">
        <v>9.8180121743560417E-2</v>
      </c>
      <c r="AO46" s="205">
        <v>0</v>
      </c>
      <c r="AP46" s="205">
        <v>0</v>
      </c>
      <c r="AQ46" s="212">
        <v>-88420.14</v>
      </c>
      <c r="AR46" s="129">
        <v>-88420.14</v>
      </c>
      <c r="AS46" s="239">
        <v>0.98855764285082826</v>
      </c>
      <c r="AT46" s="212">
        <v>4482661.7</v>
      </c>
      <c r="AU46" s="132">
        <v>7727441.0199999996</v>
      </c>
      <c r="AV46" s="150">
        <v>0.45871025949815253</v>
      </c>
      <c r="AW46" s="150">
        <v>0.58009652722008098</v>
      </c>
      <c r="AX46" s="213">
        <v>4482661.7</v>
      </c>
      <c r="AY46" s="217"/>
      <c r="AZ46" s="127"/>
      <c r="BA46" s="130" t="s">
        <v>55</v>
      </c>
      <c r="BB46" s="131">
        <v>44861.568194444444</v>
      </c>
    </row>
    <row r="47" spans="1:54" s="128" customFormat="1" x14ac:dyDescent="0.2">
      <c r="A47" s="129">
        <v>70</v>
      </c>
      <c r="B47" s="129">
        <v>16</v>
      </c>
      <c r="C47" s="185">
        <v>43</v>
      </c>
      <c r="D47" s="187" t="s">
        <v>120</v>
      </c>
      <c r="E47" s="190" t="s">
        <v>121</v>
      </c>
      <c r="F47" s="192" t="s">
        <v>67</v>
      </c>
      <c r="G47" s="197" t="s">
        <v>65</v>
      </c>
      <c r="H47" s="195">
        <v>1</v>
      </c>
      <c r="I47" s="130" t="s">
        <v>381</v>
      </c>
      <c r="J47" s="130" t="s">
        <v>55</v>
      </c>
      <c r="K47" s="200" t="s">
        <v>55</v>
      </c>
      <c r="L47" s="202">
        <v>1688</v>
      </c>
      <c r="M47" s="205">
        <v>1688</v>
      </c>
      <c r="N47" s="207">
        <v>138</v>
      </c>
      <c r="O47" s="205">
        <v>8.175355450236968E-2</v>
      </c>
      <c r="P47" s="212">
        <v>4007725.01</v>
      </c>
      <c r="Q47" s="132">
        <v>4007725.01</v>
      </c>
      <c r="R47" s="213">
        <v>2374.2399999999998</v>
      </c>
      <c r="S47" s="222">
        <v>64</v>
      </c>
      <c r="T47" s="129">
        <v>26</v>
      </c>
      <c r="U47" s="129">
        <v>90</v>
      </c>
      <c r="V47" s="129">
        <v>57</v>
      </c>
      <c r="W47" s="224">
        <v>147</v>
      </c>
      <c r="X47" s="205">
        <v>117</v>
      </c>
      <c r="Y47" s="212">
        <v>-112755</v>
      </c>
      <c r="Z47" s="230">
        <v>-2.8134415340038514E-2</v>
      </c>
      <c r="AA47" s="212">
        <v>-112755</v>
      </c>
      <c r="AB47" s="230">
        <v>-2.8134415340038514E-2</v>
      </c>
      <c r="AC47" s="205">
        <v>0</v>
      </c>
      <c r="AD47" s="212">
        <v>6175001</v>
      </c>
      <c r="AE47" s="132">
        <v>0</v>
      </c>
      <c r="AF47" s="132">
        <v>1991506.67</v>
      </c>
      <c r="AG47" s="132">
        <v>2369923.36</v>
      </c>
      <c r="AH47" s="164">
        <v>0.84032534706101214</v>
      </c>
      <c r="AI47" s="129">
        <v>53316.2</v>
      </c>
      <c r="AJ47" s="129">
        <v>2736235.3</v>
      </c>
      <c r="AK47" s="151">
        <v>1.9485239445598847E-2</v>
      </c>
      <c r="AL47" s="129">
        <v>6400000</v>
      </c>
      <c r="AM47" s="129">
        <v>0.05</v>
      </c>
      <c r="AN47" s="230">
        <v>0.11694900654194471</v>
      </c>
      <c r="AO47" s="205">
        <v>0</v>
      </c>
      <c r="AP47" s="205">
        <v>0</v>
      </c>
      <c r="AQ47" s="212">
        <v>-19724.57</v>
      </c>
      <c r="AR47" s="129">
        <v>-19724.57</v>
      </c>
      <c r="AS47" s="239">
        <v>0.9928429400534049</v>
      </c>
      <c r="AT47" s="212">
        <v>4183494.33</v>
      </c>
      <c r="AU47" s="132">
        <v>2755959.87</v>
      </c>
      <c r="AV47" s="150">
        <v>1.0438576298427222</v>
      </c>
      <c r="AW47" s="150">
        <v>1.5179808586980623</v>
      </c>
      <c r="AX47" s="213">
        <v>1218523.8899999999</v>
      </c>
      <c r="AY47" s="217"/>
      <c r="AZ47" s="127"/>
      <c r="BA47" s="130" t="s">
        <v>273</v>
      </c>
      <c r="BB47" s="131">
        <v>44861.568194444444</v>
      </c>
    </row>
    <row r="48" spans="1:54" s="128" customFormat="1" x14ac:dyDescent="0.2">
      <c r="A48" s="129">
        <v>72</v>
      </c>
      <c r="B48" s="129">
        <v>1</v>
      </c>
      <c r="C48" s="185">
        <v>44</v>
      </c>
      <c r="D48" s="187" t="s">
        <v>122</v>
      </c>
      <c r="E48" s="190" t="s">
        <v>123</v>
      </c>
      <c r="F48" s="192" t="s">
        <v>122</v>
      </c>
      <c r="G48" s="197" t="s">
        <v>60</v>
      </c>
      <c r="H48" s="195">
        <v>2</v>
      </c>
      <c r="I48" s="130" t="s">
        <v>381</v>
      </c>
      <c r="J48" s="130" t="s">
        <v>55</v>
      </c>
      <c r="K48" s="200" t="s">
        <v>55</v>
      </c>
      <c r="L48" s="202">
        <v>5648</v>
      </c>
      <c r="M48" s="205">
        <v>0</v>
      </c>
      <c r="N48" s="207">
        <v>150.5</v>
      </c>
      <c r="O48" s="205">
        <v>2.664660056657224E-2</v>
      </c>
      <c r="P48" s="212">
        <v>11367504.65</v>
      </c>
      <c r="Q48" s="132">
        <v>0</v>
      </c>
      <c r="R48" s="213">
        <v>2012.66</v>
      </c>
      <c r="S48" s="222">
        <v>29</v>
      </c>
      <c r="T48" s="127"/>
      <c r="U48" s="127"/>
      <c r="V48" s="127"/>
      <c r="W48" s="223"/>
      <c r="X48" s="228"/>
      <c r="Y48" s="212">
        <v>311526</v>
      </c>
      <c r="Z48" s="230">
        <v>2.7404959099796802E-2</v>
      </c>
      <c r="AA48" s="212">
        <v>311526</v>
      </c>
      <c r="AB48" s="230">
        <v>2.7404959099796802E-2</v>
      </c>
      <c r="AC48" s="205">
        <v>0</v>
      </c>
      <c r="AD48" s="212">
        <v>4751349</v>
      </c>
      <c r="AE48" s="132">
        <v>0</v>
      </c>
      <c r="AF48" s="132">
        <v>3179913.29</v>
      </c>
      <c r="AG48" s="132">
        <v>3671628.08</v>
      </c>
      <c r="AH48" s="164">
        <v>0.86607717903715342</v>
      </c>
      <c r="AI48" s="129">
        <v>26463.3</v>
      </c>
      <c r="AJ48" s="129">
        <v>3893482.91</v>
      </c>
      <c r="AK48" s="151">
        <v>6.7968193547303891E-3</v>
      </c>
      <c r="AL48" s="129">
        <v>4200000</v>
      </c>
      <c r="AM48" s="129">
        <v>0.05</v>
      </c>
      <c r="AN48" s="230">
        <v>5.3936284004390309E-2</v>
      </c>
      <c r="AO48" s="205">
        <v>0</v>
      </c>
      <c r="AP48" s="205">
        <v>0</v>
      </c>
      <c r="AQ48" s="212">
        <v>-37886</v>
      </c>
      <c r="AR48" s="129">
        <v>-37886</v>
      </c>
      <c r="AS48" s="239">
        <v>0.99036315317455159</v>
      </c>
      <c r="AT48" s="212">
        <v>1571435.71</v>
      </c>
      <c r="AU48" s="132">
        <v>3931368.91</v>
      </c>
      <c r="AV48" s="150">
        <v>0.13823928455573581</v>
      </c>
      <c r="AW48" s="150">
        <v>0.39971718400754203</v>
      </c>
      <c r="AX48" s="213">
        <v>1045147.54</v>
      </c>
      <c r="AY48" s="217"/>
      <c r="AZ48" s="127"/>
      <c r="BA48" s="130" t="s">
        <v>273</v>
      </c>
      <c r="BB48" s="131">
        <v>44861.568194444444</v>
      </c>
    </row>
    <row r="49" spans="1:54" s="128" customFormat="1" x14ac:dyDescent="0.2">
      <c r="A49" s="129">
        <v>223</v>
      </c>
      <c r="B49" s="129">
        <v>80</v>
      </c>
      <c r="C49" s="185">
        <v>106</v>
      </c>
      <c r="D49" s="187" t="s">
        <v>124</v>
      </c>
      <c r="E49" s="190" t="s">
        <v>125</v>
      </c>
      <c r="F49" s="192" t="s">
        <v>132</v>
      </c>
      <c r="G49" s="197" t="s">
        <v>65</v>
      </c>
      <c r="H49" s="195">
        <v>1</v>
      </c>
      <c r="I49" s="130" t="s">
        <v>381</v>
      </c>
      <c r="J49" s="130" t="s">
        <v>55</v>
      </c>
      <c r="K49" s="200" t="s">
        <v>55</v>
      </c>
      <c r="L49" s="202">
        <v>1593</v>
      </c>
      <c r="M49" s="205">
        <v>1593</v>
      </c>
      <c r="N49" s="207">
        <v>115</v>
      </c>
      <c r="O49" s="205">
        <v>7.2190834902699313E-2</v>
      </c>
      <c r="P49" s="212">
        <v>3259540.32</v>
      </c>
      <c r="Q49" s="132">
        <v>3259540.32</v>
      </c>
      <c r="R49" s="213">
        <v>2046.16</v>
      </c>
      <c r="S49" s="222">
        <v>64</v>
      </c>
      <c r="T49" s="129">
        <v>28</v>
      </c>
      <c r="U49" s="129">
        <v>92</v>
      </c>
      <c r="V49" s="129">
        <v>57</v>
      </c>
      <c r="W49" s="224">
        <v>149</v>
      </c>
      <c r="X49" s="205">
        <v>117</v>
      </c>
      <c r="Y49" s="212">
        <v>0</v>
      </c>
      <c r="Z49" s="230">
        <v>0</v>
      </c>
      <c r="AA49" s="212">
        <v>0</v>
      </c>
      <c r="AB49" s="230">
        <v>0</v>
      </c>
      <c r="AC49" s="205">
        <v>0</v>
      </c>
      <c r="AD49" s="212">
        <v>1724006.78</v>
      </c>
      <c r="AE49" s="132">
        <v>182940.81</v>
      </c>
      <c r="AF49" s="132">
        <v>8364.76</v>
      </c>
      <c r="AG49" s="132">
        <v>1983212.41</v>
      </c>
      <c r="AH49" s="164">
        <v>4.2177832075990292E-3</v>
      </c>
      <c r="AI49" s="129">
        <v>8769.31</v>
      </c>
      <c r="AJ49" s="129">
        <v>2916606.7</v>
      </c>
      <c r="AK49" s="151">
        <v>3.0066823888184853E-3</v>
      </c>
      <c r="AL49" s="129">
        <v>1700000</v>
      </c>
      <c r="AM49" s="129">
        <v>0.05</v>
      </c>
      <c r="AN49" s="230">
        <v>2.9143456332319337E-2</v>
      </c>
      <c r="AO49" s="205">
        <v>40000</v>
      </c>
      <c r="AP49" s="205">
        <v>40000</v>
      </c>
      <c r="AQ49" s="212">
        <v>534381.12</v>
      </c>
      <c r="AR49" s="129">
        <v>494381.12</v>
      </c>
      <c r="AS49" s="239">
        <v>1.2243201166532685</v>
      </c>
      <c r="AT49" s="212">
        <v>1715642.02</v>
      </c>
      <c r="AU49" s="132">
        <v>2422225.58</v>
      </c>
      <c r="AV49" s="150">
        <v>0.52634477612475128</v>
      </c>
      <c r="AW49" s="150">
        <v>0.70829159520311891</v>
      </c>
      <c r="AX49" s="213">
        <v>1675642.02</v>
      </c>
      <c r="AY49" s="217"/>
      <c r="AZ49" s="127"/>
      <c r="BA49" s="130" t="s">
        <v>55</v>
      </c>
      <c r="BB49" s="131">
        <v>44861.568194444444</v>
      </c>
    </row>
    <row r="50" spans="1:54" s="128" customFormat="1" x14ac:dyDescent="0.2">
      <c r="A50" s="129">
        <v>228</v>
      </c>
      <c r="B50" s="129">
        <v>1</v>
      </c>
      <c r="C50" s="185">
        <v>228</v>
      </c>
      <c r="D50" s="187" t="s">
        <v>271</v>
      </c>
      <c r="E50" s="190" t="s">
        <v>272</v>
      </c>
      <c r="F50" s="192" t="s">
        <v>271</v>
      </c>
      <c r="G50" s="197" t="s">
        <v>65</v>
      </c>
      <c r="H50" s="195">
        <v>1</v>
      </c>
      <c r="I50" s="130" t="s">
        <v>381</v>
      </c>
      <c r="J50" s="130" t="s">
        <v>55</v>
      </c>
      <c r="K50" s="200" t="s">
        <v>62</v>
      </c>
      <c r="L50" s="202">
        <v>1561</v>
      </c>
      <c r="M50" s="205">
        <v>1561</v>
      </c>
      <c r="N50" s="207">
        <v>161</v>
      </c>
      <c r="O50" s="205">
        <v>0.1031390134529148</v>
      </c>
      <c r="P50" s="212">
        <v>3447056.2</v>
      </c>
      <c r="Q50" s="132">
        <v>3447056.2</v>
      </c>
      <c r="R50" s="213">
        <v>2208.23</v>
      </c>
      <c r="S50" s="222">
        <v>74</v>
      </c>
      <c r="T50" s="129">
        <v>31</v>
      </c>
      <c r="U50" s="129">
        <v>105</v>
      </c>
      <c r="V50" s="129">
        <v>52</v>
      </c>
      <c r="W50" s="224">
        <v>157</v>
      </c>
      <c r="X50" s="205">
        <v>117</v>
      </c>
      <c r="Y50" s="212">
        <v>256891</v>
      </c>
      <c r="Z50" s="230">
        <v>7.4524749552966382E-2</v>
      </c>
      <c r="AA50" s="212">
        <v>256891</v>
      </c>
      <c r="AB50" s="230">
        <v>7.4524749552966382E-2</v>
      </c>
      <c r="AC50" s="205">
        <v>0</v>
      </c>
      <c r="AD50" s="212">
        <v>3395082.78</v>
      </c>
      <c r="AE50" s="132">
        <v>0</v>
      </c>
      <c r="AF50" s="132">
        <v>2484855.0099999998</v>
      </c>
      <c r="AG50" s="132">
        <v>2784615</v>
      </c>
      <c r="AH50" s="164">
        <v>0.89235136993803443</v>
      </c>
      <c r="AI50" s="129">
        <v>15847.99</v>
      </c>
      <c r="AJ50" s="129">
        <v>2941885.9</v>
      </c>
      <c r="AK50" s="151">
        <v>5.3870172191246438E-3</v>
      </c>
      <c r="AL50" s="129">
        <v>4310000</v>
      </c>
      <c r="AM50" s="129">
        <v>0.05</v>
      </c>
      <c r="AN50" s="230">
        <v>7.3252331098225126E-2</v>
      </c>
      <c r="AO50" s="205">
        <v>0</v>
      </c>
      <c r="AP50" s="205">
        <v>0</v>
      </c>
      <c r="AQ50" s="212">
        <v>25894.66</v>
      </c>
      <c r="AR50" s="129">
        <v>25894.66</v>
      </c>
      <c r="AS50" s="239">
        <v>1.008880225579827</v>
      </c>
      <c r="AT50" s="212">
        <v>910227.77</v>
      </c>
      <c r="AU50" s="132">
        <v>2915991.24</v>
      </c>
      <c r="AV50" s="150">
        <v>0.26405945165616967</v>
      </c>
      <c r="AW50" s="150">
        <v>0.31215037875079488</v>
      </c>
      <c r="AX50" s="213">
        <v>309227.77</v>
      </c>
      <c r="AY50" s="217"/>
      <c r="AZ50" s="127"/>
      <c r="BA50" s="130" t="s">
        <v>273</v>
      </c>
      <c r="BB50" s="131">
        <v>44861.568194444444</v>
      </c>
    </row>
    <row r="51" spans="1:54" s="128" customFormat="1" x14ac:dyDescent="0.2">
      <c r="A51" s="129">
        <v>78</v>
      </c>
      <c r="B51" s="129">
        <v>1</v>
      </c>
      <c r="C51" s="185">
        <v>48</v>
      </c>
      <c r="D51" s="187" t="s">
        <v>126</v>
      </c>
      <c r="E51" s="190" t="s">
        <v>127</v>
      </c>
      <c r="F51" s="192" t="s">
        <v>126</v>
      </c>
      <c r="G51" s="197" t="s">
        <v>56</v>
      </c>
      <c r="H51" s="195">
        <v>3</v>
      </c>
      <c r="I51" s="130" t="s">
        <v>381</v>
      </c>
      <c r="J51" s="130" t="s">
        <v>55</v>
      </c>
      <c r="K51" s="200" t="s">
        <v>55</v>
      </c>
      <c r="L51" s="202">
        <v>2882</v>
      </c>
      <c r="M51" s="205">
        <v>2882</v>
      </c>
      <c r="N51" s="207">
        <v>209</v>
      </c>
      <c r="O51" s="205">
        <v>7.2519083969465645E-2</v>
      </c>
      <c r="P51" s="212">
        <v>8816926.3100000005</v>
      </c>
      <c r="Q51" s="132">
        <v>8816926.3100000005</v>
      </c>
      <c r="R51" s="213">
        <v>3059.3</v>
      </c>
      <c r="S51" s="222">
        <v>75</v>
      </c>
      <c r="T51" s="127"/>
      <c r="U51" s="129">
        <v>75</v>
      </c>
      <c r="V51" s="129">
        <v>34</v>
      </c>
      <c r="W51" s="224">
        <v>109</v>
      </c>
      <c r="X51" s="205">
        <v>117</v>
      </c>
      <c r="Y51" s="212">
        <v>-939930</v>
      </c>
      <c r="Z51" s="230">
        <v>-0.10660517814852873</v>
      </c>
      <c r="AA51" s="212">
        <v>-1392371</v>
      </c>
      <c r="AB51" s="230">
        <v>-0.15792022651032001</v>
      </c>
      <c r="AC51" s="205">
        <v>1</v>
      </c>
      <c r="AD51" s="212">
        <v>10091743.15</v>
      </c>
      <c r="AE51" s="132">
        <v>1199929.2</v>
      </c>
      <c r="AF51" s="132">
        <v>4955445.75</v>
      </c>
      <c r="AG51" s="132">
        <v>5338125.6900000004</v>
      </c>
      <c r="AH51" s="164">
        <v>0.92831192777703209</v>
      </c>
      <c r="AI51" s="129">
        <v>51517.68</v>
      </c>
      <c r="AJ51" s="129">
        <v>6981909.0599999996</v>
      </c>
      <c r="AK51" s="151">
        <v>7.3787383303442798E-3</v>
      </c>
      <c r="AL51" s="129">
        <v>7260000</v>
      </c>
      <c r="AM51" s="129">
        <v>0.05</v>
      </c>
      <c r="AN51" s="230">
        <v>5.1991510757374432E-2</v>
      </c>
      <c r="AO51" s="205">
        <v>700000</v>
      </c>
      <c r="AP51" s="205">
        <v>0</v>
      </c>
      <c r="AQ51" s="212">
        <v>715288.19</v>
      </c>
      <c r="AR51" s="129">
        <v>15288.19</v>
      </c>
      <c r="AS51" s="239">
        <v>1.1126447464371745</v>
      </c>
      <c r="AT51" s="212">
        <v>5136297.4000000004</v>
      </c>
      <c r="AU51" s="132">
        <v>6275056.8700000001</v>
      </c>
      <c r="AV51" s="150">
        <v>0.58254965726258867</v>
      </c>
      <c r="AW51" s="150">
        <v>0.81852603194016949</v>
      </c>
      <c r="AX51" s="213">
        <v>1839915.2</v>
      </c>
      <c r="AY51" s="217"/>
      <c r="AZ51" s="127"/>
      <c r="BA51" s="130" t="s">
        <v>55</v>
      </c>
      <c r="BB51" s="131">
        <v>44861.568194444444</v>
      </c>
    </row>
    <row r="52" spans="1:54" s="128" customFormat="1" x14ac:dyDescent="0.2">
      <c r="A52" s="129">
        <v>79</v>
      </c>
      <c r="B52" s="129">
        <v>20</v>
      </c>
      <c r="C52" s="185">
        <v>49</v>
      </c>
      <c r="D52" s="187" t="s">
        <v>128</v>
      </c>
      <c r="E52" s="190" t="s">
        <v>129</v>
      </c>
      <c r="F52" s="192" t="s">
        <v>115</v>
      </c>
      <c r="G52" s="197" t="s">
        <v>65</v>
      </c>
      <c r="H52" s="195">
        <v>1</v>
      </c>
      <c r="I52" s="130" t="s">
        <v>381</v>
      </c>
      <c r="J52" s="130" t="s">
        <v>55</v>
      </c>
      <c r="K52" s="200" t="s">
        <v>55</v>
      </c>
      <c r="L52" s="202">
        <v>839</v>
      </c>
      <c r="M52" s="205">
        <v>839</v>
      </c>
      <c r="N52" s="207">
        <v>68</v>
      </c>
      <c r="O52" s="205">
        <v>8.1048867699642438E-2</v>
      </c>
      <c r="P52" s="212">
        <v>1461809.1</v>
      </c>
      <c r="Q52" s="132">
        <v>1461809.1</v>
      </c>
      <c r="R52" s="213">
        <v>1742.32</v>
      </c>
      <c r="S52" s="222">
        <v>70</v>
      </c>
      <c r="T52" s="129">
        <v>27</v>
      </c>
      <c r="U52" s="129">
        <v>97</v>
      </c>
      <c r="V52" s="129">
        <v>60</v>
      </c>
      <c r="W52" s="224">
        <v>157</v>
      </c>
      <c r="X52" s="205">
        <v>117</v>
      </c>
      <c r="Y52" s="212">
        <v>136464</v>
      </c>
      <c r="Z52" s="230">
        <v>9.3352818777773378E-2</v>
      </c>
      <c r="AA52" s="212">
        <v>136464</v>
      </c>
      <c r="AB52" s="230">
        <v>9.3352818777773378E-2</v>
      </c>
      <c r="AC52" s="205">
        <v>0</v>
      </c>
      <c r="AD52" s="212">
        <v>382988.79999999999</v>
      </c>
      <c r="AE52" s="132">
        <v>0</v>
      </c>
      <c r="AF52" s="132">
        <v>-312374.64</v>
      </c>
      <c r="AG52" s="132">
        <v>1219736.55</v>
      </c>
      <c r="AH52" s="164">
        <v>-0.25610008981037752</v>
      </c>
      <c r="AI52" s="129">
        <v>-420.58</v>
      </c>
      <c r="AJ52" s="129">
        <v>1440689.55</v>
      </c>
      <c r="AK52" s="151">
        <v>-2.9192965271386881E-4</v>
      </c>
      <c r="AL52" s="129">
        <v>150000</v>
      </c>
      <c r="AM52" s="129">
        <v>0.05</v>
      </c>
      <c r="AN52" s="230">
        <v>5.2058404949213381E-3</v>
      </c>
      <c r="AO52" s="205">
        <v>40000</v>
      </c>
      <c r="AP52" s="205">
        <v>40000</v>
      </c>
      <c r="AQ52" s="212">
        <v>42355.02</v>
      </c>
      <c r="AR52" s="129">
        <v>2355.02</v>
      </c>
      <c r="AS52" s="239">
        <v>1.0302896188939852</v>
      </c>
      <c r="AT52" s="212">
        <v>695363.44</v>
      </c>
      <c r="AU52" s="132">
        <v>1438334.53</v>
      </c>
      <c r="AV52" s="150">
        <v>0.47568690056724916</v>
      </c>
      <c r="AW52" s="150">
        <v>0.48345042512467523</v>
      </c>
      <c r="AX52" s="213">
        <v>615363.43999999994</v>
      </c>
      <c r="AY52" s="217"/>
      <c r="AZ52" s="127"/>
      <c r="BA52" s="130" t="s">
        <v>55</v>
      </c>
      <c r="BB52" s="131">
        <v>44861.568194444444</v>
      </c>
    </row>
    <row r="53" spans="1:54" s="128" customFormat="1" x14ac:dyDescent="0.2">
      <c r="A53" s="129">
        <v>81</v>
      </c>
      <c r="B53" s="129">
        <v>80</v>
      </c>
      <c r="C53" s="185">
        <v>50</v>
      </c>
      <c r="D53" s="187" t="s">
        <v>130</v>
      </c>
      <c r="E53" s="190" t="s">
        <v>131</v>
      </c>
      <c r="F53" s="192" t="s">
        <v>132</v>
      </c>
      <c r="G53" s="197" t="s">
        <v>65</v>
      </c>
      <c r="H53" s="195">
        <v>1</v>
      </c>
      <c r="I53" s="130" t="s">
        <v>381</v>
      </c>
      <c r="J53" s="130" t="s">
        <v>55</v>
      </c>
      <c r="K53" s="200" t="s">
        <v>55</v>
      </c>
      <c r="L53" s="202">
        <v>1060</v>
      </c>
      <c r="M53" s="205">
        <v>1060</v>
      </c>
      <c r="N53" s="207">
        <v>110.5</v>
      </c>
      <c r="O53" s="205">
        <v>0.10424528301886793</v>
      </c>
      <c r="P53" s="212">
        <v>2132530.5</v>
      </c>
      <c r="Q53" s="132">
        <v>2132530.5</v>
      </c>
      <c r="R53" s="213">
        <v>2011.82</v>
      </c>
      <c r="S53" s="222">
        <v>65</v>
      </c>
      <c r="T53" s="129">
        <v>28</v>
      </c>
      <c r="U53" s="129">
        <v>93</v>
      </c>
      <c r="V53" s="129">
        <v>48</v>
      </c>
      <c r="W53" s="224">
        <v>141</v>
      </c>
      <c r="X53" s="205">
        <v>117</v>
      </c>
      <c r="Y53" s="212">
        <v>338662</v>
      </c>
      <c r="Z53" s="230">
        <v>0.15880757625740874</v>
      </c>
      <c r="AA53" s="212">
        <v>338662</v>
      </c>
      <c r="AB53" s="230">
        <v>0.15880757625740874</v>
      </c>
      <c r="AC53" s="205">
        <v>0</v>
      </c>
      <c r="AD53" s="212">
        <v>2042004</v>
      </c>
      <c r="AE53" s="132">
        <v>0</v>
      </c>
      <c r="AF53" s="132">
        <v>785741.69</v>
      </c>
      <c r="AG53" s="132">
        <v>1733933.05</v>
      </c>
      <c r="AH53" s="164">
        <v>0.45315572593763059</v>
      </c>
      <c r="AI53" s="129">
        <v>13399.1</v>
      </c>
      <c r="AJ53" s="129">
        <v>2051672.72</v>
      </c>
      <c r="AK53" s="151">
        <v>6.5308174492859665E-3</v>
      </c>
      <c r="AL53" s="129">
        <v>2130000</v>
      </c>
      <c r="AM53" s="129">
        <v>0.05</v>
      </c>
      <c r="AN53" s="230">
        <v>5.1908863904960439E-2</v>
      </c>
      <c r="AO53" s="205">
        <v>110000</v>
      </c>
      <c r="AP53" s="205">
        <v>110000</v>
      </c>
      <c r="AQ53" s="212">
        <v>168724.33</v>
      </c>
      <c r="AR53" s="129">
        <v>58724.33</v>
      </c>
      <c r="AS53" s="239">
        <v>1.0896064549066053</v>
      </c>
      <c r="AT53" s="212">
        <v>1256262.31</v>
      </c>
      <c r="AU53" s="132">
        <v>1992948.39</v>
      </c>
      <c r="AV53" s="150">
        <v>0.58909465069784472</v>
      </c>
      <c r="AW53" s="150">
        <v>0.63035365908296304</v>
      </c>
      <c r="AX53" s="213">
        <v>923762.31</v>
      </c>
      <c r="AY53" s="217"/>
      <c r="AZ53" s="127"/>
      <c r="BA53" s="130" t="s">
        <v>273</v>
      </c>
      <c r="BB53" s="131">
        <v>44861.568194444444</v>
      </c>
    </row>
    <row r="54" spans="1:54" s="128" customFormat="1" x14ac:dyDescent="0.2">
      <c r="A54" s="129">
        <v>80</v>
      </c>
      <c r="B54" s="129">
        <v>1</v>
      </c>
      <c r="C54" s="185">
        <v>51</v>
      </c>
      <c r="D54" s="187" t="s">
        <v>132</v>
      </c>
      <c r="E54" s="190" t="s">
        <v>131</v>
      </c>
      <c r="F54" s="192" t="s">
        <v>132</v>
      </c>
      <c r="G54" s="197" t="s">
        <v>60</v>
      </c>
      <c r="H54" s="195">
        <v>2</v>
      </c>
      <c r="I54" s="130" t="s">
        <v>381</v>
      </c>
      <c r="J54" s="130" t="s">
        <v>55</v>
      </c>
      <c r="K54" s="200" t="s">
        <v>55</v>
      </c>
      <c r="L54" s="202">
        <v>5689</v>
      </c>
      <c r="M54" s="205">
        <v>0</v>
      </c>
      <c r="N54" s="207">
        <v>167.5</v>
      </c>
      <c r="O54" s="205">
        <v>2.944278432061874E-2</v>
      </c>
      <c r="P54" s="212">
        <v>18562532.75</v>
      </c>
      <c r="Q54" s="132">
        <v>0</v>
      </c>
      <c r="R54" s="213">
        <v>3262.88</v>
      </c>
      <c r="S54" s="222">
        <v>28</v>
      </c>
      <c r="T54" s="127"/>
      <c r="U54" s="127"/>
      <c r="V54" s="127"/>
      <c r="W54" s="223"/>
      <c r="X54" s="228"/>
      <c r="Y54" s="212">
        <v>-335150</v>
      </c>
      <c r="Z54" s="230">
        <v>-1.8055187000276134E-2</v>
      </c>
      <c r="AA54" s="212">
        <v>-335150</v>
      </c>
      <c r="AB54" s="230">
        <v>-1.8055187000276134E-2</v>
      </c>
      <c r="AC54" s="205">
        <v>0</v>
      </c>
      <c r="AD54" s="212">
        <v>7375229.0800000001</v>
      </c>
      <c r="AE54" s="132">
        <v>0</v>
      </c>
      <c r="AF54" s="132">
        <v>1897892.55</v>
      </c>
      <c r="AG54" s="132">
        <v>5060622.96</v>
      </c>
      <c r="AH54" s="164">
        <v>0.37503140720050798</v>
      </c>
      <c r="AI54" s="129">
        <v>10214.790000000001</v>
      </c>
      <c r="AJ54" s="129">
        <v>5544297.2699999996</v>
      </c>
      <c r="AK54" s="151">
        <v>1.8423957992425614E-3</v>
      </c>
      <c r="AL54" s="129">
        <v>3100000</v>
      </c>
      <c r="AM54" s="129">
        <v>0.05</v>
      </c>
      <c r="AN54" s="230">
        <v>2.7956653918739104E-2</v>
      </c>
      <c r="AO54" s="205">
        <v>165000</v>
      </c>
      <c r="AP54" s="205">
        <v>165000</v>
      </c>
      <c r="AQ54" s="212">
        <v>1004888.86</v>
      </c>
      <c r="AR54" s="129">
        <v>839888.86</v>
      </c>
      <c r="AS54" s="239">
        <v>1.2213700044671678</v>
      </c>
      <c r="AT54" s="212">
        <v>5477336.5300000003</v>
      </c>
      <c r="AU54" s="132">
        <v>4704408.41</v>
      </c>
      <c r="AV54" s="150">
        <v>0.29507484801609307</v>
      </c>
      <c r="AW54" s="150">
        <v>1.1642986859637894</v>
      </c>
      <c r="AX54" s="213">
        <v>5212336.53</v>
      </c>
      <c r="AY54" s="217"/>
      <c r="AZ54" s="127"/>
      <c r="BA54" s="130" t="s">
        <v>273</v>
      </c>
      <c r="BB54" s="131">
        <v>44861.568194444444</v>
      </c>
    </row>
    <row r="55" spans="1:54" s="128" customFormat="1" x14ac:dyDescent="0.2">
      <c r="A55" s="129">
        <v>83</v>
      </c>
      <c r="B55" s="129">
        <v>1</v>
      </c>
      <c r="C55" s="185">
        <v>52</v>
      </c>
      <c r="D55" s="187" t="s">
        <v>133</v>
      </c>
      <c r="E55" s="190" t="s">
        <v>134</v>
      </c>
      <c r="F55" s="192" t="s">
        <v>133</v>
      </c>
      <c r="G55" s="197" t="s">
        <v>56</v>
      </c>
      <c r="H55" s="195">
        <v>3</v>
      </c>
      <c r="I55" s="130" t="s">
        <v>381</v>
      </c>
      <c r="J55" s="130" t="s">
        <v>55</v>
      </c>
      <c r="K55" s="200" t="s">
        <v>55</v>
      </c>
      <c r="L55" s="202">
        <v>3085</v>
      </c>
      <c r="M55" s="205">
        <v>3085</v>
      </c>
      <c r="N55" s="207">
        <v>367</v>
      </c>
      <c r="O55" s="205">
        <v>0.11896272285251216</v>
      </c>
      <c r="P55" s="212">
        <v>5884512.4900000002</v>
      </c>
      <c r="Q55" s="132">
        <v>5884512.4900000002</v>
      </c>
      <c r="R55" s="213">
        <v>1907.45</v>
      </c>
      <c r="S55" s="222">
        <v>97</v>
      </c>
      <c r="T55" s="127"/>
      <c r="U55" s="129">
        <v>97</v>
      </c>
      <c r="V55" s="129">
        <v>58</v>
      </c>
      <c r="W55" s="224">
        <v>155</v>
      </c>
      <c r="X55" s="205">
        <v>117</v>
      </c>
      <c r="Y55" s="212">
        <v>1030415</v>
      </c>
      <c r="Z55" s="230">
        <v>0.17510626441035901</v>
      </c>
      <c r="AA55" s="212">
        <v>1030415</v>
      </c>
      <c r="AB55" s="230">
        <v>0.17510626441035901</v>
      </c>
      <c r="AC55" s="205">
        <v>0</v>
      </c>
      <c r="AD55" s="212">
        <v>4475323.95</v>
      </c>
      <c r="AE55" s="132">
        <v>439267.3</v>
      </c>
      <c r="AF55" s="132">
        <v>-1921635.22</v>
      </c>
      <c r="AG55" s="132">
        <v>6761185.9000000004</v>
      </c>
      <c r="AH55" s="164">
        <v>-0.28421570541345414</v>
      </c>
      <c r="AI55" s="129">
        <v>8734.4</v>
      </c>
      <c r="AJ55" s="129">
        <v>7492619.25</v>
      </c>
      <c r="AK55" s="151">
        <v>1.1657338653635709E-3</v>
      </c>
      <c r="AL55" s="129">
        <v>4500000</v>
      </c>
      <c r="AM55" s="129">
        <v>0.05</v>
      </c>
      <c r="AN55" s="230">
        <v>3.0029552082204099E-2</v>
      </c>
      <c r="AO55" s="205">
        <v>0</v>
      </c>
      <c r="AP55" s="205">
        <v>0</v>
      </c>
      <c r="AQ55" s="212">
        <v>280412.92</v>
      </c>
      <c r="AR55" s="129">
        <v>280412.92</v>
      </c>
      <c r="AS55" s="239">
        <v>1.0388803241573372</v>
      </c>
      <c r="AT55" s="212">
        <v>6396959.1699999999</v>
      </c>
      <c r="AU55" s="132">
        <v>7212206.3300000001</v>
      </c>
      <c r="AV55" s="150">
        <v>1.0870839650473747</v>
      </c>
      <c r="AW55" s="150">
        <v>0.88696286230624244</v>
      </c>
      <c r="AX55" s="213">
        <v>3866960.17</v>
      </c>
      <c r="AY55" s="217"/>
      <c r="AZ55" s="127"/>
      <c r="BA55" s="130" t="s">
        <v>273</v>
      </c>
      <c r="BB55" s="131">
        <v>44861.568194444444</v>
      </c>
    </row>
    <row r="56" spans="1:54" s="128" customFormat="1" x14ac:dyDescent="0.2">
      <c r="A56" s="129">
        <v>86</v>
      </c>
      <c r="B56" s="129">
        <v>85</v>
      </c>
      <c r="C56" s="185">
        <v>54</v>
      </c>
      <c r="D56" s="187" t="s">
        <v>135</v>
      </c>
      <c r="E56" s="190" t="s">
        <v>136</v>
      </c>
      <c r="F56" s="192" t="s">
        <v>137</v>
      </c>
      <c r="G56" s="197" t="s">
        <v>65</v>
      </c>
      <c r="H56" s="195">
        <v>1</v>
      </c>
      <c r="I56" s="130" t="s">
        <v>381</v>
      </c>
      <c r="J56" s="130" t="s">
        <v>55</v>
      </c>
      <c r="K56" s="200" t="s">
        <v>55</v>
      </c>
      <c r="L56" s="202">
        <v>22590</v>
      </c>
      <c r="M56" s="205">
        <v>22590</v>
      </c>
      <c r="N56" s="207">
        <v>1346.5</v>
      </c>
      <c r="O56" s="205">
        <v>5.9606020362992479E-2</v>
      </c>
      <c r="P56" s="212">
        <v>54200344.859999999</v>
      </c>
      <c r="Q56" s="132">
        <v>54200344.859999999</v>
      </c>
      <c r="R56" s="213">
        <v>2399.3000000000002</v>
      </c>
      <c r="S56" s="222">
        <v>47</v>
      </c>
      <c r="T56" s="129">
        <v>27</v>
      </c>
      <c r="U56" s="129">
        <v>74</v>
      </c>
      <c r="V56" s="129">
        <v>66</v>
      </c>
      <c r="W56" s="224">
        <v>140</v>
      </c>
      <c r="X56" s="205">
        <v>117</v>
      </c>
      <c r="Y56" s="212">
        <v>-2671876</v>
      </c>
      <c r="Z56" s="230">
        <v>-4.9296291507027884E-2</v>
      </c>
      <c r="AA56" s="212">
        <v>-2986088</v>
      </c>
      <c r="AB56" s="230">
        <v>-5.5093523993492911E-2</v>
      </c>
      <c r="AC56" s="205">
        <v>1</v>
      </c>
      <c r="AD56" s="212">
        <v>21979962</v>
      </c>
      <c r="AE56" s="132">
        <v>4937443</v>
      </c>
      <c r="AF56" s="132">
        <v>2231593</v>
      </c>
      <c r="AG56" s="132">
        <v>22547162</v>
      </c>
      <c r="AH56" s="164">
        <v>9.8974451862278726E-2</v>
      </c>
      <c r="AI56" s="129">
        <v>11007</v>
      </c>
      <c r="AJ56" s="129">
        <v>31292914</v>
      </c>
      <c r="AK56" s="151">
        <v>3.5174097241311565E-4</v>
      </c>
      <c r="AL56" s="129">
        <v>10018363</v>
      </c>
      <c r="AM56" s="129">
        <v>0.05</v>
      </c>
      <c r="AN56" s="230">
        <v>1.6007398671788763E-2</v>
      </c>
      <c r="AO56" s="205">
        <v>1700000</v>
      </c>
      <c r="AP56" s="205">
        <v>1700000</v>
      </c>
      <c r="AQ56" s="212">
        <v>2284132</v>
      </c>
      <c r="AR56" s="129">
        <v>584132</v>
      </c>
      <c r="AS56" s="239">
        <v>1.0747565228280176</v>
      </c>
      <c r="AT56" s="212">
        <v>19748369</v>
      </c>
      <c r="AU56" s="132">
        <v>30816282</v>
      </c>
      <c r="AV56" s="150">
        <v>0.36435873334404462</v>
      </c>
      <c r="AW56" s="150">
        <v>0.64084203928299976</v>
      </c>
      <c r="AX56" s="213">
        <v>10920633</v>
      </c>
      <c r="AY56" s="217"/>
      <c r="AZ56" s="127"/>
      <c r="BA56" s="130" t="s">
        <v>55</v>
      </c>
      <c r="BB56" s="131">
        <v>44861.568194444444</v>
      </c>
    </row>
    <row r="57" spans="1:54" s="128" customFormat="1" x14ac:dyDescent="0.2">
      <c r="A57" s="129">
        <v>85</v>
      </c>
      <c r="B57" s="129">
        <v>1</v>
      </c>
      <c r="C57" s="185">
        <v>55</v>
      </c>
      <c r="D57" s="187" t="s">
        <v>137</v>
      </c>
      <c r="E57" s="190" t="s">
        <v>136</v>
      </c>
      <c r="F57" s="192" t="s">
        <v>137</v>
      </c>
      <c r="G57" s="197" t="s">
        <v>60</v>
      </c>
      <c r="H57" s="195">
        <v>2</v>
      </c>
      <c r="I57" s="130" t="s">
        <v>381</v>
      </c>
      <c r="J57" s="130" t="s">
        <v>55</v>
      </c>
      <c r="K57" s="200" t="s">
        <v>55</v>
      </c>
      <c r="L57" s="202">
        <v>26494</v>
      </c>
      <c r="M57" s="205">
        <v>0</v>
      </c>
      <c r="N57" s="207">
        <v>548.5</v>
      </c>
      <c r="O57" s="205">
        <v>2.0702800634105834E-2</v>
      </c>
      <c r="P57" s="212">
        <v>68118834.739999995</v>
      </c>
      <c r="Q57" s="132">
        <v>0</v>
      </c>
      <c r="R57" s="213">
        <v>2571.1</v>
      </c>
      <c r="S57" s="222">
        <v>27</v>
      </c>
      <c r="T57" s="127"/>
      <c r="U57" s="127"/>
      <c r="V57" s="127"/>
      <c r="W57" s="223"/>
      <c r="X57" s="228"/>
      <c r="Y57" s="212">
        <v>-1655697</v>
      </c>
      <c r="Z57" s="230">
        <v>-2.4306008849381562E-2</v>
      </c>
      <c r="AA57" s="212">
        <v>-1867302</v>
      </c>
      <c r="AB57" s="230">
        <v>-2.7412418417420509E-2</v>
      </c>
      <c r="AC57" s="205">
        <v>1</v>
      </c>
      <c r="AD57" s="212">
        <v>17119103</v>
      </c>
      <c r="AE57" s="132">
        <v>2410668</v>
      </c>
      <c r="AF57" s="132">
        <v>-1490385</v>
      </c>
      <c r="AG57" s="132">
        <v>16818704</v>
      </c>
      <c r="AH57" s="164">
        <v>-8.8614735118710694E-2</v>
      </c>
      <c r="AI57" s="129">
        <v>6024</v>
      </c>
      <c r="AJ57" s="129">
        <v>20845486</v>
      </c>
      <c r="AK57" s="151">
        <v>2.8898342787498456E-4</v>
      </c>
      <c r="AL57" s="129">
        <v>4224489</v>
      </c>
      <c r="AM57" s="129">
        <v>0.05</v>
      </c>
      <c r="AN57" s="230">
        <v>1.0132862817398452E-2</v>
      </c>
      <c r="AO57" s="205">
        <v>2300000</v>
      </c>
      <c r="AP57" s="205">
        <v>300000</v>
      </c>
      <c r="AQ57" s="212">
        <v>3604075</v>
      </c>
      <c r="AR57" s="129">
        <v>1304075</v>
      </c>
      <c r="AS57" s="239">
        <v>1.2043419313080639</v>
      </c>
      <c r="AT57" s="212">
        <v>18609488</v>
      </c>
      <c r="AU57" s="132">
        <v>17608611</v>
      </c>
      <c r="AV57" s="150">
        <v>0.27319151995229801</v>
      </c>
      <c r="AW57" s="150">
        <v>1.0568402016490681</v>
      </c>
      <c r="AX57" s="213">
        <v>9584336</v>
      </c>
      <c r="AY57" s="217"/>
      <c r="AZ57" s="127"/>
      <c r="BA57" s="130" t="s">
        <v>55</v>
      </c>
      <c r="BB57" s="131">
        <v>44861.568194444444</v>
      </c>
    </row>
    <row r="58" spans="1:54" s="128" customFormat="1" x14ac:dyDescent="0.2">
      <c r="A58" s="129">
        <v>88</v>
      </c>
      <c r="B58" s="129">
        <v>16</v>
      </c>
      <c r="C58" s="185">
        <v>56</v>
      </c>
      <c r="D58" s="187" t="s">
        <v>138</v>
      </c>
      <c r="E58" s="190" t="s">
        <v>139</v>
      </c>
      <c r="F58" s="192" t="s">
        <v>67</v>
      </c>
      <c r="G58" s="197" t="s">
        <v>65</v>
      </c>
      <c r="H58" s="195">
        <v>1</v>
      </c>
      <c r="I58" s="130" t="s">
        <v>381</v>
      </c>
      <c r="J58" s="130" t="s">
        <v>55</v>
      </c>
      <c r="K58" s="200" t="s">
        <v>55</v>
      </c>
      <c r="L58" s="202">
        <v>1383</v>
      </c>
      <c r="M58" s="205">
        <v>1383</v>
      </c>
      <c r="N58" s="207">
        <v>110.5</v>
      </c>
      <c r="O58" s="205">
        <v>7.9898770788141713E-2</v>
      </c>
      <c r="P58" s="212">
        <v>2400685.3199999998</v>
      </c>
      <c r="Q58" s="132">
        <v>2400685.3199999998</v>
      </c>
      <c r="R58" s="213">
        <v>1735.85</v>
      </c>
      <c r="S58" s="222">
        <v>60</v>
      </c>
      <c r="T58" s="129">
        <v>26</v>
      </c>
      <c r="U58" s="129">
        <v>86</v>
      </c>
      <c r="V58" s="129">
        <v>65</v>
      </c>
      <c r="W58" s="224">
        <v>151</v>
      </c>
      <c r="X58" s="205">
        <v>117</v>
      </c>
      <c r="Y58" s="212">
        <v>163697</v>
      </c>
      <c r="Z58" s="230">
        <v>6.8187612360623762E-2</v>
      </c>
      <c r="AA58" s="212">
        <v>163697</v>
      </c>
      <c r="AB58" s="230">
        <v>6.8187612360623762E-2</v>
      </c>
      <c r="AC58" s="205">
        <v>0</v>
      </c>
      <c r="AD58" s="212">
        <v>1103630.8</v>
      </c>
      <c r="AE58" s="132">
        <v>141077.9</v>
      </c>
      <c r="AF58" s="132">
        <v>-497034.47</v>
      </c>
      <c r="AG58" s="132">
        <v>1624571.86</v>
      </c>
      <c r="AH58" s="164">
        <v>-0.30594797450203276</v>
      </c>
      <c r="AI58" s="129">
        <v>-226.43</v>
      </c>
      <c r="AJ58" s="129">
        <v>1908870.09</v>
      </c>
      <c r="AK58" s="151">
        <v>-1.1861991090237052E-4</v>
      </c>
      <c r="AL58" s="129">
        <v>900000</v>
      </c>
      <c r="AM58" s="129">
        <v>0.05</v>
      </c>
      <c r="AN58" s="230">
        <v>2.3574155326620473E-2</v>
      </c>
      <c r="AO58" s="205">
        <v>20000</v>
      </c>
      <c r="AP58" s="205">
        <v>20000</v>
      </c>
      <c r="AQ58" s="212">
        <v>25040.52</v>
      </c>
      <c r="AR58" s="129">
        <v>5040.5200000000004</v>
      </c>
      <c r="AS58" s="239">
        <v>1.0132923489464072</v>
      </c>
      <c r="AT58" s="212">
        <v>1600665.27</v>
      </c>
      <c r="AU58" s="132">
        <v>1903829.57</v>
      </c>
      <c r="AV58" s="150">
        <v>0.66675347104634275</v>
      </c>
      <c r="AW58" s="150">
        <v>0.84076079877254972</v>
      </c>
      <c r="AX58" s="213">
        <v>1250665.27</v>
      </c>
      <c r="AY58" s="217"/>
      <c r="AZ58" s="127"/>
      <c r="BA58" s="130" t="s">
        <v>273</v>
      </c>
      <c r="BB58" s="131">
        <v>44861.568194444444</v>
      </c>
    </row>
    <row r="59" spans="1:54" s="128" customFormat="1" x14ac:dyDescent="0.2">
      <c r="A59" s="129">
        <v>221</v>
      </c>
      <c r="B59" s="129">
        <v>31</v>
      </c>
      <c r="C59" s="185">
        <v>107</v>
      </c>
      <c r="D59" s="187" t="s">
        <v>140</v>
      </c>
      <c r="E59" s="190" t="s">
        <v>141</v>
      </c>
      <c r="F59" s="192" t="s">
        <v>58</v>
      </c>
      <c r="G59" s="197" t="s">
        <v>65</v>
      </c>
      <c r="H59" s="195">
        <v>1</v>
      </c>
      <c r="I59" s="130" t="s">
        <v>381</v>
      </c>
      <c r="J59" s="130" t="s">
        <v>55</v>
      </c>
      <c r="K59" s="200" t="s">
        <v>55</v>
      </c>
      <c r="L59" s="202">
        <v>1936</v>
      </c>
      <c r="M59" s="205">
        <v>1936</v>
      </c>
      <c r="N59" s="207">
        <v>196.5</v>
      </c>
      <c r="O59" s="205">
        <v>0.10149793388429752</v>
      </c>
      <c r="P59" s="212">
        <v>3819001.28</v>
      </c>
      <c r="Q59" s="132">
        <v>3819001.28</v>
      </c>
      <c r="R59" s="213">
        <v>1972.62</v>
      </c>
      <c r="S59" s="222">
        <v>67</v>
      </c>
      <c r="T59" s="129">
        <v>27</v>
      </c>
      <c r="U59" s="129">
        <v>94</v>
      </c>
      <c r="V59" s="129">
        <v>48</v>
      </c>
      <c r="W59" s="224">
        <v>142</v>
      </c>
      <c r="X59" s="205">
        <v>117</v>
      </c>
      <c r="Y59" s="212">
        <v>619655</v>
      </c>
      <c r="Z59" s="230">
        <v>0.16225577174983297</v>
      </c>
      <c r="AA59" s="212">
        <v>619655</v>
      </c>
      <c r="AB59" s="230">
        <v>0.16225577174983297</v>
      </c>
      <c r="AC59" s="205">
        <v>0</v>
      </c>
      <c r="AD59" s="212">
        <v>2682576.65</v>
      </c>
      <c r="AE59" s="132">
        <v>252281.95</v>
      </c>
      <c r="AF59" s="132">
        <v>118317.49</v>
      </c>
      <c r="AG59" s="132">
        <v>3225853.95</v>
      </c>
      <c r="AH59" s="164">
        <v>3.6677881836528897E-2</v>
      </c>
      <c r="AI59" s="129">
        <v>12693.45</v>
      </c>
      <c r="AJ59" s="129">
        <v>3681181.24</v>
      </c>
      <c r="AK59" s="151">
        <v>3.4482002304238625E-3</v>
      </c>
      <c r="AL59" s="129">
        <v>3500000</v>
      </c>
      <c r="AM59" s="129">
        <v>0.05</v>
      </c>
      <c r="AN59" s="230">
        <v>4.7539088295473333E-2</v>
      </c>
      <c r="AO59" s="205">
        <v>0</v>
      </c>
      <c r="AP59" s="205">
        <v>0</v>
      </c>
      <c r="AQ59" s="212">
        <v>290332.59999999998</v>
      </c>
      <c r="AR59" s="129">
        <v>290332.59999999998</v>
      </c>
      <c r="AS59" s="239">
        <v>1.0833858803080765</v>
      </c>
      <c r="AT59" s="212">
        <v>2564259.16</v>
      </c>
      <c r="AU59" s="132">
        <v>3397848.64</v>
      </c>
      <c r="AV59" s="150">
        <v>0.6714475780432313</v>
      </c>
      <c r="AW59" s="150">
        <v>0.75467139113059489</v>
      </c>
      <c r="AX59" s="213">
        <v>1349884.48</v>
      </c>
      <c r="AY59" s="217"/>
      <c r="AZ59" s="127"/>
      <c r="BA59" s="130" t="s">
        <v>273</v>
      </c>
      <c r="BB59" s="131">
        <v>44861.568194444444</v>
      </c>
    </row>
    <row r="60" spans="1:54" s="128" customFormat="1" x14ac:dyDescent="0.2">
      <c r="A60" s="129">
        <v>91</v>
      </c>
      <c r="B60" s="129">
        <v>31</v>
      </c>
      <c r="C60" s="185">
        <v>58</v>
      </c>
      <c r="D60" s="187" t="s">
        <v>142</v>
      </c>
      <c r="E60" s="190" t="s">
        <v>143</v>
      </c>
      <c r="F60" s="192" t="s">
        <v>58</v>
      </c>
      <c r="G60" s="197" t="s">
        <v>65</v>
      </c>
      <c r="H60" s="195">
        <v>1</v>
      </c>
      <c r="I60" s="130" t="s">
        <v>381</v>
      </c>
      <c r="J60" s="130" t="s">
        <v>55</v>
      </c>
      <c r="K60" s="200" t="s">
        <v>55</v>
      </c>
      <c r="L60" s="202">
        <v>1258</v>
      </c>
      <c r="M60" s="205">
        <v>1258</v>
      </c>
      <c r="N60" s="207">
        <v>118.5</v>
      </c>
      <c r="O60" s="205">
        <v>9.4197138314785378E-2</v>
      </c>
      <c r="P60" s="212">
        <v>3236337.85</v>
      </c>
      <c r="Q60" s="132">
        <v>3236337.85</v>
      </c>
      <c r="R60" s="213">
        <v>2572.6</v>
      </c>
      <c r="S60" s="222">
        <v>67</v>
      </c>
      <c r="T60" s="129">
        <v>27</v>
      </c>
      <c r="U60" s="129">
        <v>94</v>
      </c>
      <c r="V60" s="129">
        <v>45</v>
      </c>
      <c r="W60" s="224">
        <v>139</v>
      </c>
      <c r="X60" s="205">
        <v>117</v>
      </c>
      <c r="Y60" s="212">
        <v>-42828</v>
      </c>
      <c r="Z60" s="230">
        <v>-1.3233476226840778E-2</v>
      </c>
      <c r="AA60" s="212">
        <v>-42828</v>
      </c>
      <c r="AB60" s="230">
        <v>-1.3233476226840778E-2</v>
      </c>
      <c r="AC60" s="205">
        <v>0</v>
      </c>
      <c r="AD60" s="212">
        <v>517000</v>
      </c>
      <c r="AE60" s="132">
        <v>0</v>
      </c>
      <c r="AF60" s="132">
        <v>-1441396.96</v>
      </c>
      <c r="AG60" s="132">
        <v>2107812.85</v>
      </c>
      <c r="AH60" s="164">
        <v>-0.68383536043059989</v>
      </c>
      <c r="AI60" s="129">
        <v>9868.56</v>
      </c>
      <c r="AJ60" s="129">
        <v>2377094.5499999998</v>
      </c>
      <c r="AK60" s="151">
        <v>4.1515218652114615E-3</v>
      </c>
      <c r="AL60" s="129">
        <v>900000</v>
      </c>
      <c r="AM60" s="129">
        <v>0.05</v>
      </c>
      <c r="AN60" s="230">
        <v>1.8930673161486153E-2</v>
      </c>
      <c r="AO60" s="205">
        <v>149000</v>
      </c>
      <c r="AP60" s="205">
        <v>149000</v>
      </c>
      <c r="AQ60" s="212">
        <v>282228.52</v>
      </c>
      <c r="AR60" s="129">
        <v>133228.51999999999</v>
      </c>
      <c r="AS60" s="239">
        <v>1.134723899265291</v>
      </c>
      <c r="AT60" s="212">
        <v>1958396.96</v>
      </c>
      <c r="AU60" s="132">
        <v>2243866.0299999998</v>
      </c>
      <c r="AV60" s="150">
        <v>0.60512747765193931</v>
      </c>
      <c r="AW60" s="150">
        <v>0.87277802409620686</v>
      </c>
      <c r="AX60" s="213">
        <v>1229396.96</v>
      </c>
      <c r="AY60" s="217"/>
      <c r="AZ60" s="127"/>
      <c r="BA60" s="130" t="s">
        <v>273</v>
      </c>
      <c r="BB60" s="131">
        <v>44861.568194444444</v>
      </c>
    </row>
    <row r="61" spans="1:54" s="128" customFormat="1" x14ac:dyDescent="0.2">
      <c r="A61" s="129">
        <v>92</v>
      </c>
      <c r="B61" s="129">
        <v>24</v>
      </c>
      <c r="C61" s="185">
        <v>59</v>
      </c>
      <c r="D61" s="187" t="s">
        <v>144</v>
      </c>
      <c r="E61" s="190" t="s">
        <v>145</v>
      </c>
      <c r="F61" s="192" t="s">
        <v>191</v>
      </c>
      <c r="G61" s="197" t="s">
        <v>65</v>
      </c>
      <c r="H61" s="195">
        <v>1</v>
      </c>
      <c r="I61" s="130" t="s">
        <v>381</v>
      </c>
      <c r="J61" s="130" t="s">
        <v>78</v>
      </c>
      <c r="K61" s="200" t="s">
        <v>55</v>
      </c>
      <c r="L61" s="202">
        <v>686</v>
      </c>
      <c r="M61" s="205">
        <v>686</v>
      </c>
      <c r="N61" s="207">
        <v>60</v>
      </c>
      <c r="O61" s="205">
        <v>8.7463556851311963E-2</v>
      </c>
      <c r="P61" s="212">
        <v>2030529.75</v>
      </c>
      <c r="Q61" s="132">
        <v>2030529.75</v>
      </c>
      <c r="R61" s="213">
        <v>2959.95</v>
      </c>
      <c r="S61" s="222">
        <v>59</v>
      </c>
      <c r="T61" s="129">
        <v>30</v>
      </c>
      <c r="U61" s="129">
        <v>89</v>
      </c>
      <c r="V61" s="129">
        <v>37</v>
      </c>
      <c r="W61" s="224">
        <v>126</v>
      </c>
      <c r="X61" s="205">
        <v>117</v>
      </c>
      <c r="Y61" s="212">
        <v>-79140</v>
      </c>
      <c r="Z61" s="230">
        <v>-3.8975050722600837E-2</v>
      </c>
      <c r="AA61" s="212">
        <v>-79140</v>
      </c>
      <c r="AB61" s="230">
        <v>-3.8975050722600837E-2</v>
      </c>
      <c r="AC61" s="205">
        <v>0</v>
      </c>
      <c r="AD61" s="234">
        <v>372005.89</v>
      </c>
      <c r="AE61" s="161"/>
      <c r="AF61" s="161"/>
      <c r="AG61" s="161"/>
      <c r="AH61" s="165"/>
      <c r="AI61" s="127"/>
      <c r="AJ61" s="127"/>
      <c r="AK61" s="163"/>
      <c r="AL61" s="127"/>
      <c r="AM61" s="129">
        <v>0.05</v>
      </c>
      <c r="AN61" s="235"/>
      <c r="AO61" s="228"/>
      <c r="AP61" s="228"/>
      <c r="AQ61" s="234"/>
      <c r="AR61" s="129">
        <v>-62975.24</v>
      </c>
      <c r="AS61" s="240"/>
      <c r="AT61" s="234"/>
      <c r="AU61" s="161"/>
      <c r="AV61" s="162"/>
      <c r="AW61" s="162"/>
      <c r="AX61" s="243"/>
      <c r="AY61" s="217"/>
      <c r="AZ61" s="127"/>
      <c r="BA61" s="130" t="s">
        <v>55</v>
      </c>
      <c r="BB61" s="131">
        <v>44861.568194444444</v>
      </c>
    </row>
    <row r="62" spans="1:54" s="128" customFormat="1" x14ac:dyDescent="0.2">
      <c r="A62" s="129">
        <v>93</v>
      </c>
      <c r="B62" s="129">
        <v>26</v>
      </c>
      <c r="C62" s="185">
        <v>60</v>
      </c>
      <c r="D62" s="187" t="s">
        <v>146</v>
      </c>
      <c r="E62" s="190" t="s">
        <v>147</v>
      </c>
      <c r="F62" s="192" t="s">
        <v>212</v>
      </c>
      <c r="G62" s="197" t="s">
        <v>65</v>
      </c>
      <c r="H62" s="195">
        <v>1</v>
      </c>
      <c r="I62" s="130" t="s">
        <v>381</v>
      </c>
      <c r="J62" s="130" t="s">
        <v>55</v>
      </c>
      <c r="K62" s="200" t="s">
        <v>55</v>
      </c>
      <c r="L62" s="202">
        <v>2291</v>
      </c>
      <c r="M62" s="205">
        <v>2291</v>
      </c>
      <c r="N62" s="207">
        <v>203.5</v>
      </c>
      <c r="O62" s="205">
        <v>8.8825840244434753E-2</v>
      </c>
      <c r="P62" s="212">
        <v>4359344.93</v>
      </c>
      <c r="Q62" s="132">
        <v>4359344.93</v>
      </c>
      <c r="R62" s="213">
        <v>1902.81</v>
      </c>
      <c r="S62" s="222">
        <v>71</v>
      </c>
      <c r="T62" s="129">
        <v>27</v>
      </c>
      <c r="U62" s="129">
        <v>98</v>
      </c>
      <c r="V62" s="129">
        <v>51</v>
      </c>
      <c r="W62" s="224">
        <v>149</v>
      </c>
      <c r="X62" s="205">
        <v>117</v>
      </c>
      <c r="Y62" s="212">
        <v>375563</v>
      </c>
      <c r="Z62" s="230">
        <v>8.6151246581903304E-2</v>
      </c>
      <c r="AA62" s="212">
        <v>375563</v>
      </c>
      <c r="AB62" s="230">
        <v>8.6151246581903304E-2</v>
      </c>
      <c r="AC62" s="205">
        <v>0</v>
      </c>
      <c r="AD62" s="212">
        <v>992754.31</v>
      </c>
      <c r="AE62" s="132">
        <v>0</v>
      </c>
      <c r="AF62" s="132">
        <v>-2826455.84</v>
      </c>
      <c r="AG62" s="132">
        <v>3409247.71</v>
      </c>
      <c r="AH62" s="164">
        <v>-0.82905558071050223</v>
      </c>
      <c r="AI62" s="129">
        <v>-1858.29</v>
      </c>
      <c r="AJ62" s="129">
        <v>3957856.4</v>
      </c>
      <c r="AK62" s="151">
        <v>-4.6951930848223802E-4</v>
      </c>
      <c r="AL62" s="129">
        <v>0</v>
      </c>
      <c r="AM62" s="129">
        <v>0.05</v>
      </c>
      <c r="AN62" s="230">
        <v>0</v>
      </c>
      <c r="AO62" s="205">
        <v>0</v>
      </c>
      <c r="AP62" s="205">
        <v>0</v>
      </c>
      <c r="AQ62" s="212">
        <v>-72325.3</v>
      </c>
      <c r="AR62" s="129">
        <v>-72325.3</v>
      </c>
      <c r="AS62" s="239">
        <v>0.98205408455901622</v>
      </c>
      <c r="AT62" s="212">
        <v>3819210.15</v>
      </c>
      <c r="AU62" s="132">
        <v>4030181.7</v>
      </c>
      <c r="AV62" s="150">
        <v>0.87609726032851454</v>
      </c>
      <c r="AW62" s="150">
        <v>0.94765209965595343</v>
      </c>
      <c r="AX62" s="213">
        <v>1684210.15</v>
      </c>
      <c r="AY62" s="217"/>
      <c r="AZ62" s="127"/>
      <c r="BA62" s="130" t="s">
        <v>55</v>
      </c>
      <c r="BB62" s="131">
        <v>44861.568194444444</v>
      </c>
    </row>
    <row r="63" spans="1:54" s="128" customFormat="1" x14ac:dyDescent="0.2">
      <c r="A63" s="129">
        <v>96</v>
      </c>
      <c r="B63" s="129">
        <v>72</v>
      </c>
      <c r="C63" s="185">
        <v>62</v>
      </c>
      <c r="D63" s="187" t="s">
        <v>148</v>
      </c>
      <c r="E63" s="190" t="s">
        <v>149</v>
      </c>
      <c r="F63" s="192" t="s">
        <v>122</v>
      </c>
      <c r="G63" s="197" t="s">
        <v>65</v>
      </c>
      <c r="H63" s="195">
        <v>1</v>
      </c>
      <c r="I63" s="130" t="s">
        <v>381</v>
      </c>
      <c r="J63" s="130" t="s">
        <v>55</v>
      </c>
      <c r="K63" s="200" t="s">
        <v>55</v>
      </c>
      <c r="L63" s="202">
        <v>2960</v>
      </c>
      <c r="M63" s="205">
        <v>2960</v>
      </c>
      <c r="N63" s="207">
        <v>262</v>
      </c>
      <c r="O63" s="205">
        <v>8.8513513513513511E-2</v>
      </c>
      <c r="P63" s="212">
        <v>5381050</v>
      </c>
      <c r="Q63" s="132">
        <v>5381050</v>
      </c>
      <c r="R63" s="213">
        <v>1817.92</v>
      </c>
      <c r="S63" s="222">
        <v>66</v>
      </c>
      <c r="T63" s="129">
        <v>29</v>
      </c>
      <c r="U63" s="129">
        <v>95</v>
      </c>
      <c r="V63" s="129">
        <v>56</v>
      </c>
      <c r="W63" s="224">
        <v>151</v>
      </c>
      <c r="X63" s="205">
        <v>117</v>
      </c>
      <c r="Y63" s="212">
        <v>691808</v>
      </c>
      <c r="Z63" s="230">
        <v>0.12856375614424695</v>
      </c>
      <c r="AA63" s="212">
        <v>691808</v>
      </c>
      <c r="AB63" s="230">
        <v>0.12856375614424695</v>
      </c>
      <c r="AC63" s="205">
        <v>0</v>
      </c>
      <c r="AD63" s="212">
        <v>760224.6</v>
      </c>
      <c r="AE63" s="132">
        <v>0</v>
      </c>
      <c r="AF63" s="132">
        <v>-1344279.86</v>
      </c>
      <c r="AG63" s="132">
        <v>4298849.6100000003</v>
      </c>
      <c r="AH63" s="164">
        <v>-0.31270688252804452</v>
      </c>
      <c r="AI63" s="129">
        <v>6814.3</v>
      </c>
      <c r="AJ63" s="129">
        <v>4745472.66</v>
      </c>
      <c r="AK63" s="151">
        <v>1.435958120133812E-3</v>
      </c>
      <c r="AL63" s="129">
        <v>1500000</v>
      </c>
      <c r="AM63" s="129">
        <v>0.05</v>
      </c>
      <c r="AN63" s="230">
        <v>1.5804537371415392E-2</v>
      </c>
      <c r="AO63" s="205">
        <v>0</v>
      </c>
      <c r="AP63" s="205">
        <v>0</v>
      </c>
      <c r="AQ63" s="212">
        <v>-212517.42</v>
      </c>
      <c r="AR63" s="129">
        <v>-212517.42</v>
      </c>
      <c r="AS63" s="239">
        <v>0.95300373808556715</v>
      </c>
      <c r="AT63" s="212">
        <v>2104504.46</v>
      </c>
      <c r="AU63" s="132">
        <v>4979490.08</v>
      </c>
      <c r="AV63" s="150">
        <v>0.3910955036656415</v>
      </c>
      <c r="AW63" s="150">
        <v>0.4226345320884744</v>
      </c>
      <c r="AX63" s="213">
        <v>1472400.51</v>
      </c>
      <c r="AY63" s="217"/>
      <c r="AZ63" s="127"/>
      <c r="BA63" s="130" t="s">
        <v>273</v>
      </c>
      <c r="BB63" s="131">
        <v>44861.568194444444</v>
      </c>
    </row>
    <row r="64" spans="1:54" s="128" customFormat="1" x14ac:dyDescent="0.2">
      <c r="A64" s="129">
        <v>99</v>
      </c>
      <c r="B64" s="129">
        <v>98</v>
      </c>
      <c r="C64" s="185">
        <v>63</v>
      </c>
      <c r="D64" s="187" t="s">
        <v>150</v>
      </c>
      <c r="E64" s="190" t="s">
        <v>151</v>
      </c>
      <c r="F64" s="192" t="s">
        <v>152</v>
      </c>
      <c r="G64" s="197" t="s">
        <v>65</v>
      </c>
      <c r="H64" s="195">
        <v>1</v>
      </c>
      <c r="I64" s="130" t="s">
        <v>381</v>
      </c>
      <c r="J64" s="130" t="s">
        <v>55</v>
      </c>
      <c r="K64" s="200" t="s">
        <v>55</v>
      </c>
      <c r="L64" s="202">
        <v>3173</v>
      </c>
      <c r="M64" s="205">
        <v>3173</v>
      </c>
      <c r="N64" s="207">
        <v>254.5</v>
      </c>
      <c r="O64" s="205">
        <v>8.0208005042546479E-2</v>
      </c>
      <c r="P64" s="212">
        <v>5892647.9699999997</v>
      </c>
      <c r="Q64" s="132">
        <v>5892647.9699999997</v>
      </c>
      <c r="R64" s="213">
        <v>1857.12</v>
      </c>
      <c r="S64" s="222">
        <v>60</v>
      </c>
      <c r="T64" s="129">
        <v>32</v>
      </c>
      <c r="U64" s="129">
        <v>92</v>
      </c>
      <c r="V64" s="129">
        <v>48</v>
      </c>
      <c r="W64" s="224">
        <v>140</v>
      </c>
      <c r="X64" s="205">
        <v>117</v>
      </c>
      <c r="Y64" s="212">
        <v>167986</v>
      </c>
      <c r="Z64" s="230">
        <v>2.8507727061794937E-2</v>
      </c>
      <c r="AA64" s="212">
        <v>167986</v>
      </c>
      <c r="AB64" s="230">
        <v>2.8507727061794937E-2</v>
      </c>
      <c r="AC64" s="205">
        <v>0</v>
      </c>
      <c r="AD64" s="212">
        <v>2518380.4</v>
      </c>
      <c r="AE64" s="132">
        <v>470972.75</v>
      </c>
      <c r="AF64" s="132">
        <v>-2953803.14</v>
      </c>
      <c r="AG64" s="132">
        <v>3668529.5</v>
      </c>
      <c r="AH64" s="164">
        <v>-0.80517360975289964</v>
      </c>
      <c r="AI64" s="129">
        <v>352.1</v>
      </c>
      <c r="AJ64" s="129">
        <v>4074422.88</v>
      </c>
      <c r="AK64" s="151">
        <v>8.6417146764108105E-5</v>
      </c>
      <c r="AL64" s="129">
        <v>1000000</v>
      </c>
      <c r="AM64" s="129">
        <v>0.05</v>
      </c>
      <c r="AN64" s="230">
        <v>1.2271676620861701E-2</v>
      </c>
      <c r="AO64" s="205">
        <v>260000</v>
      </c>
      <c r="AP64" s="205">
        <v>260000</v>
      </c>
      <c r="AQ64" s="212">
        <v>261235.84</v>
      </c>
      <c r="AR64" s="129">
        <v>1235.8399999999999</v>
      </c>
      <c r="AS64" s="239">
        <v>1.0685085303342476</v>
      </c>
      <c r="AT64" s="212">
        <v>5472183.54</v>
      </c>
      <c r="AU64" s="132">
        <v>4073187.04</v>
      </c>
      <c r="AV64" s="150">
        <v>0.92864592757948161</v>
      </c>
      <c r="AW64" s="150">
        <v>1.3434648314112283</v>
      </c>
      <c r="AX64" s="213">
        <v>1799776.12</v>
      </c>
      <c r="AY64" s="217"/>
      <c r="AZ64" s="127"/>
      <c r="BA64" s="130" t="s">
        <v>55</v>
      </c>
      <c r="BB64" s="131">
        <v>44861.568194444444</v>
      </c>
    </row>
    <row r="65" spans="1:54" s="128" customFormat="1" x14ac:dyDescent="0.2">
      <c r="A65" s="129">
        <v>98</v>
      </c>
      <c r="B65" s="129">
        <v>1</v>
      </c>
      <c r="C65" s="185">
        <v>64</v>
      </c>
      <c r="D65" s="187" t="s">
        <v>152</v>
      </c>
      <c r="E65" s="190" t="s">
        <v>151</v>
      </c>
      <c r="F65" s="192" t="s">
        <v>152</v>
      </c>
      <c r="G65" s="197" t="s">
        <v>60</v>
      </c>
      <c r="H65" s="195">
        <v>2</v>
      </c>
      <c r="I65" s="130" t="s">
        <v>381</v>
      </c>
      <c r="J65" s="130" t="s">
        <v>55</v>
      </c>
      <c r="K65" s="200" t="s">
        <v>55</v>
      </c>
      <c r="L65" s="202">
        <v>5887</v>
      </c>
      <c r="M65" s="205">
        <v>0</v>
      </c>
      <c r="N65" s="207">
        <v>185.5</v>
      </c>
      <c r="O65" s="205">
        <v>3.151010701545779E-2</v>
      </c>
      <c r="P65" s="212">
        <v>11186368.76</v>
      </c>
      <c r="Q65" s="132">
        <v>0</v>
      </c>
      <c r="R65" s="213">
        <v>1900.18</v>
      </c>
      <c r="S65" s="222">
        <v>32</v>
      </c>
      <c r="T65" s="127"/>
      <c r="U65" s="127"/>
      <c r="V65" s="127"/>
      <c r="W65" s="223"/>
      <c r="X65" s="228"/>
      <c r="Y65" s="212">
        <v>734470</v>
      </c>
      <c r="Z65" s="230">
        <v>6.5657588781294574E-2</v>
      </c>
      <c r="AA65" s="212">
        <v>734470</v>
      </c>
      <c r="AB65" s="230">
        <v>6.5657588781294574E-2</v>
      </c>
      <c r="AC65" s="205">
        <v>0</v>
      </c>
      <c r="AD65" s="212">
        <v>2657579.5499999998</v>
      </c>
      <c r="AE65" s="132">
        <v>270921.55</v>
      </c>
      <c r="AF65" s="132">
        <v>2033166.63</v>
      </c>
      <c r="AG65" s="132">
        <v>4385826.4400000004</v>
      </c>
      <c r="AH65" s="164">
        <v>0.46357662753293988</v>
      </c>
      <c r="AI65" s="129">
        <v>7902.41</v>
      </c>
      <c r="AJ65" s="129">
        <v>4728098.7</v>
      </c>
      <c r="AK65" s="151">
        <v>1.6713716234392484E-3</v>
      </c>
      <c r="AL65" s="129">
        <v>3000000</v>
      </c>
      <c r="AM65" s="129">
        <v>0.05</v>
      </c>
      <c r="AN65" s="230">
        <v>3.1725226040649278E-2</v>
      </c>
      <c r="AO65" s="205">
        <v>0</v>
      </c>
      <c r="AP65" s="205">
        <v>0</v>
      </c>
      <c r="AQ65" s="212">
        <v>281033.21999999997</v>
      </c>
      <c r="AR65" s="129">
        <v>281033.21999999997</v>
      </c>
      <c r="AS65" s="239">
        <v>1.0631952062014611</v>
      </c>
      <c r="AT65" s="212">
        <v>624412.92000000004</v>
      </c>
      <c r="AU65" s="132">
        <v>4447065.4800000004</v>
      </c>
      <c r="AV65" s="150">
        <v>5.5819089589891194E-2</v>
      </c>
      <c r="AW65" s="150">
        <v>0.14041010252900527</v>
      </c>
      <c r="AX65" s="213">
        <v>624412.92000000004</v>
      </c>
      <c r="AY65" s="217"/>
      <c r="AZ65" s="127"/>
      <c r="BA65" s="130" t="s">
        <v>55</v>
      </c>
      <c r="BB65" s="131">
        <v>44861.568194444444</v>
      </c>
    </row>
    <row r="66" spans="1:54" s="128" customFormat="1" x14ac:dyDescent="0.2">
      <c r="A66" s="129">
        <v>100</v>
      </c>
      <c r="B66" s="129">
        <v>1</v>
      </c>
      <c r="C66" s="185">
        <v>65</v>
      </c>
      <c r="D66" s="187" t="s">
        <v>153</v>
      </c>
      <c r="E66" s="190" t="s">
        <v>154</v>
      </c>
      <c r="F66" s="192" t="s">
        <v>153</v>
      </c>
      <c r="G66" s="197" t="s">
        <v>56</v>
      </c>
      <c r="H66" s="195">
        <v>3</v>
      </c>
      <c r="I66" s="130" t="s">
        <v>381</v>
      </c>
      <c r="J66" s="130" t="s">
        <v>55</v>
      </c>
      <c r="K66" s="200" t="s">
        <v>55</v>
      </c>
      <c r="L66" s="202">
        <v>5826</v>
      </c>
      <c r="M66" s="205">
        <v>5826</v>
      </c>
      <c r="N66" s="207">
        <v>699.5</v>
      </c>
      <c r="O66" s="205">
        <v>0.1200652248541023</v>
      </c>
      <c r="P66" s="212">
        <v>11178083.33</v>
      </c>
      <c r="Q66" s="132">
        <v>11178083.33</v>
      </c>
      <c r="R66" s="213">
        <v>1918.65</v>
      </c>
      <c r="S66" s="222">
        <v>93</v>
      </c>
      <c r="T66" s="127"/>
      <c r="U66" s="129">
        <v>93</v>
      </c>
      <c r="V66" s="129">
        <v>61</v>
      </c>
      <c r="W66" s="224">
        <v>154</v>
      </c>
      <c r="X66" s="205">
        <v>117</v>
      </c>
      <c r="Y66" s="212">
        <v>1827311</v>
      </c>
      <c r="Z66" s="230">
        <v>0.16347265859933433</v>
      </c>
      <c r="AA66" s="212">
        <v>1827311</v>
      </c>
      <c r="AB66" s="230">
        <v>0.16347265859933433</v>
      </c>
      <c r="AC66" s="205">
        <v>0</v>
      </c>
      <c r="AD66" s="212">
        <v>20156686.27</v>
      </c>
      <c r="AE66" s="132">
        <v>5918597.5999999996</v>
      </c>
      <c r="AF66" s="132">
        <v>13818956.199999999</v>
      </c>
      <c r="AG66" s="132">
        <v>12328602.65</v>
      </c>
      <c r="AH66" s="164">
        <v>1.1208858450799368</v>
      </c>
      <c r="AI66" s="129">
        <v>65834.31</v>
      </c>
      <c r="AJ66" s="129">
        <v>13544728.59</v>
      </c>
      <c r="AK66" s="151">
        <v>4.8605115682129737E-3</v>
      </c>
      <c r="AL66" s="129">
        <v>20000000</v>
      </c>
      <c r="AM66" s="129">
        <v>0.05</v>
      </c>
      <c r="AN66" s="230">
        <v>7.3829460173775244E-2</v>
      </c>
      <c r="AO66" s="205">
        <v>533552.96</v>
      </c>
      <c r="AP66" s="205">
        <v>100000</v>
      </c>
      <c r="AQ66" s="212">
        <v>573417.63</v>
      </c>
      <c r="AR66" s="129">
        <v>39864.67</v>
      </c>
      <c r="AS66" s="239">
        <v>1.0318194885698739</v>
      </c>
      <c r="AT66" s="212">
        <v>6337730.0700000003</v>
      </c>
      <c r="AU66" s="132">
        <v>13227033.109999999</v>
      </c>
      <c r="AV66" s="150">
        <v>0.56697824509776673</v>
      </c>
      <c r="AW66" s="150">
        <v>0.4791497849361625</v>
      </c>
      <c r="AX66" s="213">
        <v>4904731.07</v>
      </c>
      <c r="AY66" s="217"/>
      <c r="AZ66" s="127"/>
      <c r="BA66" s="130" t="s">
        <v>273</v>
      </c>
      <c r="BB66" s="131">
        <v>44861.568194444444</v>
      </c>
    </row>
    <row r="67" spans="1:54" s="128" customFormat="1" x14ac:dyDescent="0.2">
      <c r="A67" s="129">
        <v>101</v>
      </c>
      <c r="B67" s="129">
        <v>16</v>
      </c>
      <c r="C67" s="185">
        <v>66</v>
      </c>
      <c r="D67" s="187" t="s">
        <v>155</v>
      </c>
      <c r="E67" s="190" t="s">
        <v>156</v>
      </c>
      <c r="F67" s="192" t="s">
        <v>67</v>
      </c>
      <c r="G67" s="197" t="s">
        <v>65</v>
      </c>
      <c r="H67" s="195">
        <v>1</v>
      </c>
      <c r="I67" s="130" t="s">
        <v>381</v>
      </c>
      <c r="J67" s="130" t="s">
        <v>55</v>
      </c>
      <c r="K67" s="200" t="s">
        <v>55</v>
      </c>
      <c r="L67" s="202">
        <v>3498</v>
      </c>
      <c r="M67" s="205">
        <v>3498</v>
      </c>
      <c r="N67" s="207">
        <v>274</v>
      </c>
      <c r="O67" s="205">
        <v>7.8330474556889657E-2</v>
      </c>
      <c r="P67" s="212">
        <v>9155841.2699999996</v>
      </c>
      <c r="Q67" s="132">
        <v>9155841.2699999996</v>
      </c>
      <c r="R67" s="213">
        <v>2617.4499999999998</v>
      </c>
      <c r="S67" s="222">
        <v>56</v>
      </c>
      <c r="T67" s="129">
        <v>26</v>
      </c>
      <c r="U67" s="129">
        <v>82</v>
      </c>
      <c r="V67" s="129">
        <v>37</v>
      </c>
      <c r="W67" s="224">
        <v>119</v>
      </c>
      <c r="X67" s="205">
        <v>117</v>
      </c>
      <c r="Y67" s="212">
        <v>-371247</v>
      </c>
      <c r="Z67" s="230">
        <v>-4.0547557461096097E-2</v>
      </c>
      <c r="AA67" s="212">
        <v>-371247</v>
      </c>
      <c r="AB67" s="230">
        <v>-4.0547557461096097E-2</v>
      </c>
      <c r="AC67" s="205">
        <v>0</v>
      </c>
      <c r="AD67" s="212">
        <v>11582151.939999999</v>
      </c>
      <c r="AE67" s="132">
        <v>1789007.89</v>
      </c>
      <c r="AF67" s="132">
        <v>8072551.1600000001</v>
      </c>
      <c r="AG67" s="132">
        <v>4728085.2</v>
      </c>
      <c r="AH67" s="164">
        <v>1.7073616101503415</v>
      </c>
      <c r="AI67" s="129">
        <v>82283.539999999994</v>
      </c>
      <c r="AJ67" s="129">
        <v>5708398.1600000001</v>
      </c>
      <c r="AK67" s="151">
        <v>1.4414471046637713E-2</v>
      </c>
      <c r="AL67" s="129">
        <v>8979000</v>
      </c>
      <c r="AM67" s="129">
        <v>0.05</v>
      </c>
      <c r="AN67" s="230">
        <v>7.8647282024910475E-2</v>
      </c>
      <c r="AO67" s="205">
        <v>544436.01</v>
      </c>
      <c r="AP67" s="205">
        <v>0</v>
      </c>
      <c r="AQ67" s="212">
        <v>544436.01</v>
      </c>
      <c r="AR67" s="129">
        <v>0</v>
      </c>
      <c r="AS67" s="239">
        <v>1.1054298994038909</v>
      </c>
      <c r="AT67" s="212">
        <v>3509600.78</v>
      </c>
      <c r="AU67" s="132">
        <v>5163962.1500000004</v>
      </c>
      <c r="AV67" s="150">
        <v>0.38331822019452727</v>
      </c>
      <c r="AW67" s="150">
        <v>0.6796333276765012</v>
      </c>
      <c r="AX67" s="213">
        <v>2101164.77</v>
      </c>
      <c r="AY67" s="217"/>
      <c r="AZ67" s="127"/>
      <c r="BA67" s="130" t="s">
        <v>55</v>
      </c>
      <c r="BB67" s="131">
        <v>44861.568194444444</v>
      </c>
    </row>
    <row r="68" spans="1:54" s="128" customFormat="1" x14ac:dyDescent="0.2">
      <c r="A68" s="129">
        <v>229</v>
      </c>
      <c r="B68" s="129">
        <v>1</v>
      </c>
      <c r="C68" s="185">
        <v>229</v>
      </c>
      <c r="D68" s="187" t="s">
        <v>279</v>
      </c>
      <c r="E68" s="190" t="s">
        <v>157</v>
      </c>
      <c r="F68" s="192" t="s">
        <v>279</v>
      </c>
      <c r="G68" s="197" t="s">
        <v>56</v>
      </c>
      <c r="H68" s="195">
        <v>3</v>
      </c>
      <c r="I68" s="130" t="s">
        <v>381</v>
      </c>
      <c r="J68" s="130" t="s">
        <v>55</v>
      </c>
      <c r="K68" s="200" t="s">
        <v>55</v>
      </c>
      <c r="L68" s="202">
        <v>1167</v>
      </c>
      <c r="M68" s="205">
        <v>1167</v>
      </c>
      <c r="N68" s="207">
        <v>112</v>
      </c>
      <c r="O68" s="205">
        <v>9.5972579263067709E-2</v>
      </c>
      <c r="P68" s="212">
        <v>3213627.6</v>
      </c>
      <c r="Q68" s="132">
        <v>3213627.6</v>
      </c>
      <c r="R68" s="213">
        <v>2753.75</v>
      </c>
      <c r="S68" s="222">
        <v>80</v>
      </c>
      <c r="T68" s="127"/>
      <c r="U68" s="129">
        <v>80</v>
      </c>
      <c r="V68" s="129">
        <v>41</v>
      </c>
      <c r="W68" s="224">
        <v>121</v>
      </c>
      <c r="X68" s="205">
        <v>117</v>
      </c>
      <c r="Y68" s="212">
        <v>-240832</v>
      </c>
      <c r="Z68" s="230">
        <v>-7.4940855001369794E-2</v>
      </c>
      <c r="AA68" s="212">
        <v>-240832</v>
      </c>
      <c r="AB68" s="230">
        <v>-7.4940855001369794E-2</v>
      </c>
      <c r="AC68" s="205">
        <v>0</v>
      </c>
      <c r="AD68" s="212">
        <v>4912814.2300000004</v>
      </c>
      <c r="AE68" s="132">
        <v>892722.98</v>
      </c>
      <c r="AF68" s="132">
        <v>1284906.18</v>
      </c>
      <c r="AG68" s="132">
        <v>2302706</v>
      </c>
      <c r="AH68" s="164">
        <v>0.55799836366431488</v>
      </c>
      <c r="AI68" s="129">
        <v>33912.230000000003</v>
      </c>
      <c r="AJ68" s="129">
        <v>3633660.67</v>
      </c>
      <c r="AK68" s="151">
        <v>9.3328004675791599E-3</v>
      </c>
      <c r="AL68" s="129">
        <v>6325000</v>
      </c>
      <c r="AM68" s="129">
        <v>0.05</v>
      </c>
      <c r="AN68" s="230">
        <v>8.7033443329203333E-2</v>
      </c>
      <c r="AO68" s="205">
        <v>0</v>
      </c>
      <c r="AP68" s="205">
        <v>0</v>
      </c>
      <c r="AQ68" s="212">
        <v>772052.34</v>
      </c>
      <c r="AR68" s="129">
        <v>772052.34</v>
      </c>
      <c r="AS68" s="239">
        <v>1.2697966496344382</v>
      </c>
      <c r="AT68" s="212">
        <v>3627908.05</v>
      </c>
      <c r="AU68" s="132">
        <v>2861608.33</v>
      </c>
      <c r="AV68" s="150">
        <v>1.1289136457503663</v>
      </c>
      <c r="AW68" s="150">
        <v>1.2677863745245666</v>
      </c>
      <c r="AX68" s="213">
        <v>2502431.5499999998</v>
      </c>
      <c r="AY68" s="217"/>
      <c r="AZ68" s="127"/>
      <c r="BA68" s="130" t="s">
        <v>273</v>
      </c>
      <c r="BB68" s="131">
        <v>44861.568194444444</v>
      </c>
    </row>
    <row r="69" spans="1:54" s="128" customFormat="1" x14ac:dyDescent="0.2">
      <c r="A69" s="129">
        <v>209</v>
      </c>
      <c r="B69" s="129">
        <v>1</v>
      </c>
      <c r="C69" s="185">
        <v>69</v>
      </c>
      <c r="D69" s="187" t="s">
        <v>158</v>
      </c>
      <c r="E69" s="190" t="s">
        <v>159</v>
      </c>
      <c r="F69" s="192" t="s">
        <v>158</v>
      </c>
      <c r="G69" s="197" t="s">
        <v>56</v>
      </c>
      <c r="H69" s="195">
        <v>3</v>
      </c>
      <c r="I69" s="130" t="s">
        <v>381</v>
      </c>
      <c r="J69" s="130" t="s">
        <v>55</v>
      </c>
      <c r="K69" s="200" t="s">
        <v>55</v>
      </c>
      <c r="L69" s="202">
        <v>3253</v>
      </c>
      <c r="M69" s="205">
        <v>3253</v>
      </c>
      <c r="N69" s="207">
        <v>459</v>
      </c>
      <c r="O69" s="205">
        <v>0.14110052259452813</v>
      </c>
      <c r="P69" s="212">
        <v>5987528.3300000001</v>
      </c>
      <c r="Q69" s="132">
        <v>5987528.3300000001</v>
      </c>
      <c r="R69" s="213">
        <v>1840.61</v>
      </c>
      <c r="S69" s="222">
        <v>97</v>
      </c>
      <c r="T69" s="127"/>
      <c r="U69" s="129">
        <v>97</v>
      </c>
      <c r="V69" s="129">
        <v>58</v>
      </c>
      <c r="W69" s="224">
        <v>155</v>
      </c>
      <c r="X69" s="205">
        <v>117</v>
      </c>
      <c r="Y69" s="212">
        <v>2262263</v>
      </c>
      <c r="Z69" s="230">
        <v>0.37782919350295585</v>
      </c>
      <c r="AA69" s="212">
        <v>2262263</v>
      </c>
      <c r="AB69" s="230">
        <v>0.37782919350295585</v>
      </c>
      <c r="AC69" s="205">
        <v>0</v>
      </c>
      <c r="AD69" s="212">
        <v>7331971.0999999996</v>
      </c>
      <c r="AE69" s="132">
        <v>748737.4</v>
      </c>
      <c r="AF69" s="132">
        <v>4561511.1900000004</v>
      </c>
      <c r="AG69" s="132">
        <v>8011588.29</v>
      </c>
      <c r="AH69" s="164">
        <v>0.56936415413328745</v>
      </c>
      <c r="AI69" s="129">
        <v>23429.31</v>
      </c>
      <c r="AJ69" s="129">
        <v>8977804.1500000004</v>
      </c>
      <c r="AK69" s="151">
        <v>2.6096927053148068E-3</v>
      </c>
      <c r="AL69" s="129">
        <v>7100000</v>
      </c>
      <c r="AM69" s="129">
        <v>0.05</v>
      </c>
      <c r="AN69" s="230">
        <v>3.9541963053404329E-2</v>
      </c>
      <c r="AO69" s="205">
        <v>575099</v>
      </c>
      <c r="AP69" s="205">
        <v>575099</v>
      </c>
      <c r="AQ69" s="212">
        <v>855899.81</v>
      </c>
      <c r="AR69" s="129">
        <v>280800.81</v>
      </c>
      <c r="AS69" s="239">
        <v>1.0977787623900481</v>
      </c>
      <c r="AT69" s="212">
        <v>2770459.91</v>
      </c>
      <c r="AU69" s="132">
        <v>8753253.3399999999</v>
      </c>
      <c r="AV69" s="150">
        <v>0.46270510255773606</v>
      </c>
      <c r="AW69" s="150">
        <v>0.31650630941295255</v>
      </c>
      <c r="AX69" s="213">
        <v>1289832.8700000001</v>
      </c>
      <c r="AY69" s="217"/>
      <c r="AZ69" s="127"/>
      <c r="BA69" s="130" t="s">
        <v>55</v>
      </c>
      <c r="BB69" s="131">
        <v>44861.568194444444</v>
      </c>
    </row>
    <row r="70" spans="1:54" s="128" customFormat="1" x14ac:dyDescent="0.2">
      <c r="A70" s="129">
        <v>103</v>
      </c>
      <c r="B70" s="129">
        <v>80</v>
      </c>
      <c r="C70" s="185">
        <v>70</v>
      </c>
      <c r="D70" s="187" t="s">
        <v>160</v>
      </c>
      <c r="E70" s="190" t="s">
        <v>161</v>
      </c>
      <c r="F70" s="192" t="s">
        <v>132</v>
      </c>
      <c r="G70" s="197" t="s">
        <v>65</v>
      </c>
      <c r="H70" s="195">
        <v>1</v>
      </c>
      <c r="I70" s="130" t="s">
        <v>381</v>
      </c>
      <c r="J70" s="130" t="s">
        <v>55</v>
      </c>
      <c r="K70" s="200" t="s">
        <v>55</v>
      </c>
      <c r="L70" s="202">
        <v>559</v>
      </c>
      <c r="M70" s="205">
        <v>559</v>
      </c>
      <c r="N70" s="207">
        <v>58.5</v>
      </c>
      <c r="O70" s="205">
        <v>0.10465116279069768</v>
      </c>
      <c r="P70" s="212">
        <v>1526827.7</v>
      </c>
      <c r="Q70" s="132">
        <v>1526827.7</v>
      </c>
      <c r="R70" s="213">
        <v>2731.35</v>
      </c>
      <c r="S70" s="222">
        <v>71</v>
      </c>
      <c r="T70" s="129">
        <v>28</v>
      </c>
      <c r="U70" s="129">
        <v>99</v>
      </c>
      <c r="V70" s="129">
        <v>48</v>
      </c>
      <c r="W70" s="224">
        <v>147</v>
      </c>
      <c r="X70" s="205">
        <v>117</v>
      </c>
      <c r="Y70" s="212">
        <v>-11450</v>
      </c>
      <c r="Z70" s="230">
        <v>-7.4992089808168932E-3</v>
      </c>
      <c r="AA70" s="212">
        <v>-11450</v>
      </c>
      <c r="AB70" s="230">
        <v>-7.4992089808168932E-3</v>
      </c>
      <c r="AC70" s="205">
        <v>0</v>
      </c>
      <c r="AD70" s="212">
        <v>521059.95</v>
      </c>
      <c r="AE70" s="132">
        <v>0</v>
      </c>
      <c r="AF70" s="132">
        <v>-450317.18</v>
      </c>
      <c r="AG70" s="132">
        <v>1089826.55</v>
      </c>
      <c r="AH70" s="164">
        <v>-0.41320077951853895</v>
      </c>
      <c r="AI70" s="129">
        <v>2892.5</v>
      </c>
      <c r="AJ70" s="129">
        <v>1133531.1499999999</v>
      </c>
      <c r="AK70" s="151">
        <v>2.5517604875701918E-3</v>
      </c>
      <c r="AL70" s="129">
        <v>403860.2</v>
      </c>
      <c r="AM70" s="129">
        <v>0.05</v>
      </c>
      <c r="AN70" s="230">
        <v>1.7814252391740625E-2</v>
      </c>
      <c r="AO70" s="205">
        <v>20000</v>
      </c>
      <c r="AP70" s="205">
        <v>20000</v>
      </c>
      <c r="AQ70" s="212">
        <v>22191.94</v>
      </c>
      <c r="AR70" s="129">
        <v>2191.94</v>
      </c>
      <c r="AS70" s="239">
        <v>1.0199686466564966</v>
      </c>
      <c r="AT70" s="212">
        <v>971377.13</v>
      </c>
      <c r="AU70" s="132">
        <v>1131339.21</v>
      </c>
      <c r="AV70" s="150">
        <v>0.63620612201363647</v>
      </c>
      <c r="AW70" s="150">
        <v>0.85860820646355929</v>
      </c>
      <c r="AX70" s="213">
        <v>729419.63</v>
      </c>
      <c r="AY70" s="217"/>
      <c r="AZ70" s="127"/>
      <c r="BA70" s="130" t="s">
        <v>273</v>
      </c>
      <c r="BB70" s="131">
        <v>44861.568194444444</v>
      </c>
    </row>
    <row r="71" spans="1:54" s="128" customFormat="1" x14ac:dyDescent="0.2">
      <c r="A71" s="129">
        <v>104</v>
      </c>
      <c r="B71" s="129">
        <v>85</v>
      </c>
      <c r="C71" s="185">
        <v>71</v>
      </c>
      <c r="D71" s="187" t="s">
        <v>162</v>
      </c>
      <c r="E71" s="190" t="s">
        <v>163</v>
      </c>
      <c r="F71" s="192" t="s">
        <v>137</v>
      </c>
      <c r="G71" s="197" t="s">
        <v>65</v>
      </c>
      <c r="H71" s="195">
        <v>1</v>
      </c>
      <c r="I71" s="130" t="s">
        <v>381</v>
      </c>
      <c r="J71" s="130" t="s">
        <v>55</v>
      </c>
      <c r="K71" s="200" t="s">
        <v>55</v>
      </c>
      <c r="L71" s="202">
        <v>1312</v>
      </c>
      <c r="M71" s="205">
        <v>1312</v>
      </c>
      <c r="N71" s="207">
        <v>132.5</v>
      </c>
      <c r="O71" s="205">
        <v>0.10099085365853659</v>
      </c>
      <c r="P71" s="212">
        <v>2259853.5499999998</v>
      </c>
      <c r="Q71" s="132">
        <v>2259853.5499999998</v>
      </c>
      <c r="R71" s="213">
        <v>1722.44</v>
      </c>
      <c r="S71" s="222">
        <v>54</v>
      </c>
      <c r="T71" s="129">
        <v>27</v>
      </c>
      <c r="U71" s="129">
        <v>81</v>
      </c>
      <c r="V71" s="129">
        <v>54</v>
      </c>
      <c r="W71" s="224">
        <v>135</v>
      </c>
      <c r="X71" s="205">
        <v>117</v>
      </c>
      <c r="Y71" s="212">
        <v>600389</v>
      </c>
      <c r="Z71" s="230">
        <v>0.26567606560168466</v>
      </c>
      <c r="AA71" s="212">
        <v>600389</v>
      </c>
      <c r="AB71" s="230">
        <v>0.26567606560168466</v>
      </c>
      <c r="AC71" s="205">
        <v>0</v>
      </c>
      <c r="AD71" s="212">
        <v>359002</v>
      </c>
      <c r="AE71" s="132">
        <v>0</v>
      </c>
      <c r="AF71" s="132">
        <v>-764565.22</v>
      </c>
      <c r="AG71" s="132">
        <v>1694257.85</v>
      </c>
      <c r="AH71" s="164">
        <v>-0.4512685126410953</v>
      </c>
      <c r="AI71" s="129">
        <v>-404.3</v>
      </c>
      <c r="AJ71" s="129">
        <v>1955942.35</v>
      </c>
      <c r="AK71" s="151">
        <v>-2.0670343376940533E-4</v>
      </c>
      <c r="AL71" s="129">
        <v>450000</v>
      </c>
      <c r="AM71" s="129">
        <v>0.05</v>
      </c>
      <c r="AN71" s="230">
        <v>1.1503406529338659E-2</v>
      </c>
      <c r="AO71" s="205">
        <v>0</v>
      </c>
      <c r="AP71" s="205">
        <v>0</v>
      </c>
      <c r="AQ71" s="212">
        <v>-155504.51</v>
      </c>
      <c r="AR71" s="129">
        <v>-155504.51</v>
      </c>
      <c r="AS71" s="239">
        <v>0.92249351725220563</v>
      </c>
      <c r="AT71" s="212">
        <v>1123567.22</v>
      </c>
      <c r="AU71" s="132">
        <v>2120277.61</v>
      </c>
      <c r="AV71" s="150">
        <v>0.49718585525154946</v>
      </c>
      <c r="AW71" s="150">
        <v>0.52991514634727477</v>
      </c>
      <c r="AX71" s="213">
        <v>568105.42000000004</v>
      </c>
      <c r="AY71" s="217"/>
      <c r="AZ71" s="127"/>
      <c r="BA71" s="130" t="s">
        <v>55</v>
      </c>
      <c r="BB71" s="131">
        <v>44861.568194444444</v>
      </c>
    </row>
    <row r="72" spans="1:54" s="128" customFormat="1" x14ac:dyDescent="0.2">
      <c r="A72" s="129">
        <v>105</v>
      </c>
      <c r="B72" s="129">
        <v>26</v>
      </c>
      <c r="C72" s="185">
        <v>72</v>
      </c>
      <c r="D72" s="187" t="s">
        <v>164</v>
      </c>
      <c r="E72" s="190" t="s">
        <v>165</v>
      </c>
      <c r="F72" s="192" t="s">
        <v>212</v>
      </c>
      <c r="G72" s="197" t="s">
        <v>65</v>
      </c>
      <c r="H72" s="195">
        <v>1</v>
      </c>
      <c r="I72" s="130" t="s">
        <v>381</v>
      </c>
      <c r="J72" s="130" t="s">
        <v>55</v>
      </c>
      <c r="K72" s="200" t="s">
        <v>55</v>
      </c>
      <c r="L72" s="202">
        <v>600</v>
      </c>
      <c r="M72" s="205">
        <v>600</v>
      </c>
      <c r="N72" s="207">
        <v>51.5</v>
      </c>
      <c r="O72" s="205">
        <v>8.5833333333333331E-2</v>
      </c>
      <c r="P72" s="212">
        <v>1772511.77</v>
      </c>
      <c r="Q72" s="132">
        <v>1772511.77</v>
      </c>
      <c r="R72" s="213">
        <v>2954.18</v>
      </c>
      <c r="S72" s="222">
        <v>65</v>
      </c>
      <c r="T72" s="129">
        <v>27</v>
      </c>
      <c r="U72" s="129">
        <v>92</v>
      </c>
      <c r="V72" s="129">
        <v>51</v>
      </c>
      <c r="W72" s="224">
        <v>143</v>
      </c>
      <c r="X72" s="205">
        <v>117</v>
      </c>
      <c r="Y72" s="212">
        <v>-71662</v>
      </c>
      <c r="Z72" s="230">
        <v>-4.0429632802946071E-2</v>
      </c>
      <c r="AA72" s="212">
        <v>-71662</v>
      </c>
      <c r="AB72" s="230">
        <v>-4.0429632802946071E-2</v>
      </c>
      <c r="AC72" s="205">
        <v>0</v>
      </c>
      <c r="AD72" s="212">
        <v>1005382</v>
      </c>
      <c r="AE72" s="132">
        <v>-23640</v>
      </c>
      <c r="AF72" s="132">
        <v>105496.62</v>
      </c>
      <c r="AG72" s="132">
        <v>1064634.8400000001</v>
      </c>
      <c r="AH72" s="164">
        <v>9.9091835093429767E-2</v>
      </c>
      <c r="AI72" s="129">
        <v>4523.49</v>
      </c>
      <c r="AJ72" s="129">
        <v>1284228.8500000001</v>
      </c>
      <c r="AK72" s="151">
        <v>3.5223394957993657E-3</v>
      </c>
      <c r="AL72" s="129">
        <v>900000</v>
      </c>
      <c r="AM72" s="129">
        <v>0.05</v>
      </c>
      <c r="AN72" s="230">
        <v>3.5040483633427176E-2</v>
      </c>
      <c r="AO72" s="205">
        <v>0</v>
      </c>
      <c r="AP72" s="205">
        <v>0</v>
      </c>
      <c r="AQ72" s="212">
        <v>-30628.13</v>
      </c>
      <c r="AR72" s="129">
        <v>-30628.13</v>
      </c>
      <c r="AS72" s="239">
        <v>0.97670611293404708</v>
      </c>
      <c r="AT72" s="212">
        <v>899885.38</v>
      </c>
      <c r="AU72" s="132">
        <v>1314856.98</v>
      </c>
      <c r="AV72" s="150">
        <v>0.50768936783985363</v>
      </c>
      <c r="AW72" s="150">
        <v>0.68439791831960306</v>
      </c>
      <c r="AX72" s="213">
        <v>899885.38</v>
      </c>
      <c r="AY72" s="217"/>
      <c r="AZ72" s="127"/>
      <c r="BA72" s="130" t="s">
        <v>273</v>
      </c>
      <c r="BB72" s="131">
        <v>44861.568194444444</v>
      </c>
    </row>
    <row r="73" spans="1:54" s="128" customFormat="1" x14ac:dyDescent="0.2">
      <c r="A73" s="129">
        <v>106</v>
      </c>
      <c r="B73" s="129">
        <v>98</v>
      </c>
      <c r="C73" s="185">
        <v>73</v>
      </c>
      <c r="D73" s="187" t="s">
        <v>166</v>
      </c>
      <c r="E73" s="190" t="s">
        <v>167</v>
      </c>
      <c r="F73" s="192" t="s">
        <v>152</v>
      </c>
      <c r="G73" s="197" t="s">
        <v>65</v>
      </c>
      <c r="H73" s="195">
        <v>1</v>
      </c>
      <c r="I73" s="130" t="s">
        <v>381</v>
      </c>
      <c r="J73" s="130" t="s">
        <v>55</v>
      </c>
      <c r="K73" s="200" t="s">
        <v>55</v>
      </c>
      <c r="L73" s="202">
        <v>1715</v>
      </c>
      <c r="M73" s="205">
        <v>1715</v>
      </c>
      <c r="N73" s="207">
        <v>143</v>
      </c>
      <c r="O73" s="205">
        <v>8.3381924198250731E-2</v>
      </c>
      <c r="P73" s="212">
        <v>3055811.09</v>
      </c>
      <c r="Q73" s="132">
        <v>3055811.09</v>
      </c>
      <c r="R73" s="213">
        <v>1781.81</v>
      </c>
      <c r="S73" s="222">
        <v>62</v>
      </c>
      <c r="T73" s="129">
        <v>32</v>
      </c>
      <c r="U73" s="129">
        <v>94</v>
      </c>
      <c r="V73" s="129">
        <v>66</v>
      </c>
      <c r="W73" s="224">
        <v>160</v>
      </c>
      <c r="X73" s="205">
        <v>117</v>
      </c>
      <c r="Y73" s="212">
        <v>412227</v>
      </c>
      <c r="Z73" s="230">
        <v>0.13489937298447333</v>
      </c>
      <c r="AA73" s="212">
        <v>412227</v>
      </c>
      <c r="AB73" s="230">
        <v>0.13489937298447333</v>
      </c>
      <c r="AC73" s="205">
        <v>0</v>
      </c>
      <c r="AD73" s="212">
        <v>2298547</v>
      </c>
      <c r="AE73" s="132">
        <v>0</v>
      </c>
      <c r="AF73" s="132">
        <v>1356058.98</v>
      </c>
      <c r="AG73" s="132">
        <v>2533942.52</v>
      </c>
      <c r="AH73" s="164">
        <v>0.53515775093430296</v>
      </c>
      <c r="AI73" s="129">
        <v>879.22</v>
      </c>
      <c r="AJ73" s="129">
        <v>2901622.7</v>
      </c>
      <c r="AK73" s="151">
        <v>3.0300976071079121E-4</v>
      </c>
      <c r="AL73" s="129">
        <v>2470000</v>
      </c>
      <c r="AM73" s="129">
        <v>0.05</v>
      </c>
      <c r="AN73" s="230">
        <v>4.2562391037263392E-2</v>
      </c>
      <c r="AO73" s="205">
        <v>60000</v>
      </c>
      <c r="AP73" s="205">
        <v>60000</v>
      </c>
      <c r="AQ73" s="212">
        <v>163928.31</v>
      </c>
      <c r="AR73" s="129">
        <v>103928.31</v>
      </c>
      <c r="AS73" s="239">
        <v>1.0598782357149805</v>
      </c>
      <c r="AT73" s="212">
        <v>942488.02</v>
      </c>
      <c r="AU73" s="132">
        <v>2797694.39</v>
      </c>
      <c r="AV73" s="150">
        <v>0.3084248313268606</v>
      </c>
      <c r="AW73" s="150">
        <v>0.33688026232200435</v>
      </c>
      <c r="AX73" s="213">
        <v>791488.02</v>
      </c>
      <c r="AY73" s="217"/>
      <c r="AZ73" s="127"/>
      <c r="BA73" s="130" t="s">
        <v>55</v>
      </c>
      <c r="BB73" s="131">
        <v>44861.568194444444</v>
      </c>
    </row>
    <row r="74" spans="1:54" s="128" customFormat="1" x14ac:dyDescent="0.2">
      <c r="A74" s="129">
        <v>220</v>
      </c>
      <c r="B74" s="129">
        <v>31</v>
      </c>
      <c r="C74" s="185">
        <v>108</v>
      </c>
      <c r="D74" s="187" t="s">
        <v>168</v>
      </c>
      <c r="E74" s="190" t="s">
        <v>169</v>
      </c>
      <c r="F74" s="192" t="s">
        <v>58</v>
      </c>
      <c r="G74" s="197" t="s">
        <v>65</v>
      </c>
      <c r="H74" s="195">
        <v>1</v>
      </c>
      <c r="I74" s="130" t="s">
        <v>381</v>
      </c>
      <c r="J74" s="130" t="s">
        <v>55</v>
      </c>
      <c r="K74" s="200" t="s">
        <v>55</v>
      </c>
      <c r="L74" s="202">
        <v>1806</v>
      </c>
      <c r="M74" s="205">
        <v>1806</v>
      </c>
      <c r="N74" s="207">
        <v>168</v>
      </c>
      <c r="O74" s="205">
        <v>9.3023255813953487E-2</v>
      </c>
      <c r="P74" s="212">
        <v>3122580.38</v>
      </c>
      <c r="Q74" s="132">
        <v>3122580.38</v>
      </c>
      <c r="R74" s="213">
        <v>1729</v>
      </c>
      <c r="S74" s="222">
        <v>63</v>
      </c>
      <c r="T74" s="129">
        <v>27</v>
      </c>
      <c r="U74" s="129">
        <v>90</v>
      </c>
      <c r="V74" s="129">
        <v>48</v>
      </c>
      <c r="W74" s="224">
        <v>138</v>
      </c>
      <c r="X74" s="205">
        <v>117</v>
      </c>
      <c r="Y74" s="212">
        <v>774119</v>
      </c>
      <c r="Z74" s="230">
        <v>0.24791003138244277</v>
      </c>
      <c r="AA74" s="212">
        <v>774119</v>
      </c>
      <c r="AB74" s="230">
        <v>0.24791003138244277</v>
      </c>
      <c r="AC74" s="205">
        <v>0</v>
      </c>
      <c r="AD74" s="212">
        <v>3402281.7</v>
      </c>
      <c r="AE74" s="132">
        <v>1282489.5</v>
      </c>
      <c r="AF74" s="132">
        <v>2477418.6</v>
      </c>
      <c r="AG74" s="132">
        <v>2810661.75</v>
      </c>
      <c r="AH74" s="164">
        <v>0.88143605327108465</v>
      </c>
      <c r="AI74" s="129">
        <v>16164.78</v>
      </c>
      <c r="AJ74" s="129">
        <v>3029829.07</v>
      </c>
      <c r="AK74" s="151">
        <v>5.3352118639484842E-3</v>
      </c>
      <c r="AL74" s="129">
        <v>5350000</v>
      </c>
      <c r="AM74" s="129">
        <v>0.05</v>
      </c>
      <c r="AN74" s="230">
        <v>8.8288808978917097E-2</v>
      </c>
      <c r="AO74" s="205">
        <v>0</v>
      </c>
      <c r="AP74" s="205">
        <v>0</v>
      </c>
      <c r="AQ74" s="212">
        <v>-224488.3</v>
      </c>
      <c r="AR74" s="129">
        <v>-224488.3</v>
      </c>
      <c r="AS74" s="239">
        <v>0.93101831368094246</v>
      </c>
      <c r="AT74" s="212">
        <v>924863.1</v>
      </c>
      <c r="AU74" s="132">
        <v>3254317.37</v>
      </c>
      <c r="AV74" s="150">
        <v>0.29618552205211768</v>
      </c>
      <c r="AW74" s="150">
        <v>0.28419572980984331</v>
      </c>
      <c r="AX74" s="213">
        <v>924863.1</v>
      </c>
      <c r="AY74" s="217"/>
      <c r="AZ74" s="127"/>
      <c r="BA74" s="130" t="s">
        <v>273</v>
      </c>
      <c r="BB74" s="131">
        <v>44861.568194444444</v>
      </c>
    </row>
    <row r="75" spans="1:54" s="128" customFormat="1" x14ac:dyDescent="0.2">
      <c r="A75" s="129">
        <v>213</v>
      </c>
      <c r="B75" s="129">
        <v>1</v>
      </c>
      <c r="C75" s="185">
        <v>14</v>
      </c>
      <c r="D75" s="187" t="s">
        <v>170</v>
      </c>
      <c r="E75" s="190" t="s">
        <v>171</v>
      </c>
      <c r="F75" s="192" t="s">
        <v>170</v>
      </c>
      <c r="G75" s="197" t="s">
        <v>56</v>
      </c>
      <c r="H75" s="195">
        <v>3</v>
      </c>
      <c r="I75" s="130" t="s">
        <v>381</v>
      </c>
      <c r="J75" s="130" t="s">
        <v>55</v>
      </c>
      <c r="K75" s="200" t="s">
        <v>55</v>
      </c>
      <c r="L75" s="202">
        <v>7751</v>
      </c>
      <c r="M75" s="205">
        <v>7751</v>
      </c>
      <c r="N75" s="207">
        <v>818</v>
      </c>
      <c r="O75" s="205">
        <v>0.10553476970713457</v>
      </c>
      <c r="P75" s="212">
        <v>15419997.77</v>
      </c>
      <c r="Q75" s="132">
        <v>15419997.77</v>
      </c>
      <c r="R75" s="213">
        <v>1989.42</v>
      </c>
      <c r="S75" s="222">
        <v>97</v>
      </c>
      <c r="T75" s="127"/>
      <c r="U75" s="129">
        <v>97</v>
      </c>
      <c r="V75" s="129">
        <v>47</v>
      </c>
      <c r="W75" s="224">
        <v>144</v>
      </c>
      <c r="X75" s="205">
        <v>117</v>
      </c>
      <c r="Y75" s="212">
        <v>208766</v>
      </c>
      <c r="Z75" s="230">
        <v>1.3538653060388867E-2</v>
      </c>
      <c r="AA75" s="212">
        <v>208766</v>
      </c>
      <c r="AB75" s="230">
        <v>1.3538653060388867E-2</v>
      </c>
      <c r="AC75" s="205">
        <v>0</v>
      </c>
      <c r="AD75" s="212">
        <v>11997347.27</v>
      </c>
      <c r="AE75" s="132">
        <v>470671.64</v>
      </c>
      <c r="AF75" s="132">
        <v>4284029.8899999997</v>
      </c>
      <c r="AG75" s="132">
        <v>16079847.210000001</v>
      </c>
      <c r="AH75" s="164">
        <v>0.26642230078752094</v>
      </c>
      <c r="AI75" s="129">
        <v>5784.96</v>
      </c>
      <c r="AJ75" s="129">
        <v>16810718.530000001</v>
      </c>
      <c r="AK75" s="151">
        <v>3.4412330381216607E-4</v>
      </c>
      <c r="AL75" s="129">
        <v>6000000</v>
      </c>
      <c r="AM75" s="129">
        <v>0.05</v>
      </c>
      <c r="AN75" s="230">
        <v>1.7845757126004298E-2</v>
      </c>
      <c r="AO75" s="205">
        <v>600000</v>
      </c>
      <c r="AP75" s="205">
        <v>600000</v>
      </c>
      <c r="AQ75" s="212">
        <v>735353.11</v>
      </c>
      <c r="AR75" s="129">
        <v>135353.10999999999</v>
      </c>
      <c r="AS75" s="239">
        <v>1.0457440991720859</v>
      </c>
      <c r="AT75" s="212">
        <v>7713317.3799999999</v>
      </c>
      <c r="AU75" s="132">
        <v>16675365.42</v>
      </c>
      <c r="AV75" s="150">
        <v>0.50021520722956625</v>
      </c>
      <c r="AW75" s="150">
        <v>0.46255762232045888</v>
      </c>
      <c r="AX75" s="213">
        <v>7091855.3799999999</v>
      </c>
      <c r="AY75" s="217"/>
      <c r="AZ75" s="127"/>
      <c r="BA75" s="130" t="s">
        <v>55</v>
      </c>
      <c r="BB75" s="131">
        <v>44861.568194444444</v>
      </c>
    </row>
    <row r="76" spans="1:54" s="128" customFormat="1" x14ac:dyDescent="0.2">
      <c r="A76" s="129">
        <v>230</v>
      </c>
      <c r="B76" s="129">
        <v>1</v>
      </c>
      <c r="C76" s="185">
        <v>230</v>
      </c>
      <c r="D76" s="187" t="s">
        <v>281</v>
      </c>
      <c r="E76" s="190" t="s">
        <v>282</v>
      </c>
      <c r="F76" s="192" t="s">
        <v>281</v>
      </c>
      <c r="G76" s="197" t="s">
        <v>56</v>
      </c>
      <c r="H76" s="195">
        <v>3</v>
      </c>
      <c r="I76" s="130" t="s">
        <v>381</v>
      </c>
      <c r="J76" s="130" t="s">
        <v>55</v>
      </c>
      <c r="K76" s="200" t="s">
        <v>55</v>
      </c>
      <c r="L76" s="202">
        <v>7323</v>
      </c>
      <c r="M76" s="205">
        <v>7323</v>
      </c>
      <c r="N76" s="207">
        <v>751.5</v>
      </c>
      <c r="O76" s="205">
        <v>0.10262187628021303</v>
      </c>
      <c r="P76" s="212">
        <v>12557441.210000001</v>
      </c>
      <c r="Q76" s="132">
        <v>12557441.210000001</v>
      </c>
      <c r="R76" s="213">
        <v>1714.79</v>
      </c>
      <c r="S76" s="222">
        <v>93</v>
      </c>
      <c r="T76" s="127"/>
      <c r="U76" s="129">
        <v>93</v>
      </c>
      <c r="V76" s="129">
        <v>50</v>
      </c>
      <c r="W76" s="224">
        <v>143</v>
      </c>
      <c r="X76" s="205">
        <v>117</v>
      </c>
      <c r="Y76" s="212">
        <v>1544365</v>
      </c>
      <c r="Z76" s="230">
        <v>0.12298405178040249</v>
      </c>
      <c r="AA76" s="212">
        <v>1544365</v>
      </c>
      <c r="AB76" s="230">
        <v>0.12298405178040249</v>
      </c>
      <c r="AC76" s="205">
        <v>0</v>
      </c>
      <c r="AD76" s="212">
        <v>6011862.8499999996</v>
      </c>
      <c r="AE76" s="132">
        <v>2351084.65</v>
      </c>
      <c r="AF76" s="132">
        <v>-3232531.95</v>
      </c>
      <c r="AG76" s="132">
        <v>13262998</v>
      </c>
      <c r="AH76" s="164">
        <v>-0.24372558527114307</v>
      </c>
      <c r="AI76" s="129">
        <v>10397.459999999999</v>
      </c>
      <c r="AJ76" s="129">
        <v>14399911.6</v>
      </c>
      <c r="AK76" s="151">
        <v>7.2205026591968798E-4</v>
      </c>
      <c r="AL76" s="129">
        <v>2740000</v>
      </c>
      <c r="AM76" s="129">
        <v>0.05</v>
      </c>
      <c r="AN76" s="230">
        <v>9.5139472939542204E-3</v>
      </c>
      <c r="AO76" s="205">
        <v>0</v>
      </c>
      <c r="AP76" s="205">
        <v>0</v>
      </c>
      <c r="AQ76" s="212">
        <v>330988.90000000002</v>
      </c>
      <c r="AR76" s="129">
        <v>330988.90000000002</v>
      </c>
      <c r="AS76" s="239">
        <v>1.0181185129323445</v>
      </c>
      <c r="AT76" s="212">
        <v>9244394.8000000007</v>
      </c>
      <c r="AU76" s="132">
        <v>14143649.699999999</v>
      </c>
      <c r="AV76" s="150">
        <v>0.73616867046435486</v>
      </c>
      <c r="AW76" s="150">
        <v>0.65360744900236045</v>
      </c>
      <c r="AX76" s="213">
        <v>4512918.58</v>
      </c>
      <c r="AY76" s="217"/>
      <c r="AZ76" s="127"/>
      <c r="BA76" s="130" t="s">
        <v>273</v>
      </c>
      <c r="BB76" s="131">
        <v>44861.568194444444</v>
      </c>
    </row>
    <row r="77" spans="1:54" s="128" customFormat="1" x14ac:dyDescent="0.2">
      <c r="A77" s="129">
        <v>108</v>
      </c>
      <c r="B77" s="129">
        <v>107</v>
      </c>
      <c r="C77" s="185">
        <v>74</v>
      </c>
      <c r="D77" s="187" t="s">
        <v>172</v>
      </c>
      <c r="E77" s="190" t="s">
        <v>173</v>
      </c>
      <c r="F77" s="192" t="s">
        <v>174</v>
      </c>
      <c r="G77" s="197" t="s">
        <v>65</v>
      </c>
      <c r="H77" s="195">
        <v>1</v>
      </c>
      <c r="I77" s="130" t="s">
        <v>381</v>
      </c>
      <c r="J77" s="130" t="s">
        <v>55</v>
      </c>
      <c r="K77" s="200" t="s">
        <v>55</v>
      </c>
      <c r="L77" s="202">
        <v>2979</v>
      </c>
      <c r="M77" s="205">
        <v>2979</v>
      </c>
      <c r="N77" s="207">
        <v>239</v>
      </c>
      <c r="O77" s="205">
        <v>8.0228264518294734E-2</v>
      </c>
      <c r="P77" s="212">
        <v>5150515.3600000003</v>
      </c>
      <c r="Q77" s="132">
        <v>5150515.3600000003</v>
      </c>
      <c r="R77" s="213">
        <v>1728.94</v>
      </c>
      <c r="S77" s="222">
        <v>62</v>
      </c>
      <c r="T77" s="129">
        <v>30</v>
      </c>
      <c r="U77" s="129">
        <v>92</v>
      </c>
      <c r="V77" s="129">
        <v>51</v>
      </c>
      <c r="W77" s="224">
        <v>143</v>
      </c>
      <c r="X77" s="205">
        <v>117</v>
      </c>
      <c r="Y77" s="212">
        <v>536636</v>
      </c>
      <c r="Z77" s="230">
        <v>0.10419073869143844</v>
      </c>
      <c r="AA77" s="212">
        <v>536636</v>
      </c>
      <c r="AB77" s="230">
        <v>0.10419073869143844</v>
      </c>
      <c r="AC77" s="205">
        <v>0</v>
      </c>
      <c r="AD77" s="212">
        <v>2534252.5099999998</v>
      </c>
      <c r="AE77" s="132">
        <v>516009.41</v>
      </c>
      <c r="AF77" s="132">
        <v>1286949.8600000001</v>
      </c>
      <c r="AG77" s="132">
        <v>3462842.37</v>
      </c>
      <c r="AH77" s="164">
        <v>0.37164552194156042</v>
      </c>
      <c r="AI77" s="129">
        <v>12724.83</v>
      </c>
      <c r="AJ77" s="129">
        <v>3767206.97</v>
      </c>
      <c r="AK77" s="151">
        <v>3.3777889299243889E-3</v>
      </c>
      <c r="AL77" s="129">
        <v>2065000</v>
      </c>
      <c r="AM77" s="129">
        <v>0.05</v>
      </c>
      <c r="AN77" s="230">
        <v>2.7407572990341963E-2</v>
      </c>
      <c r="AO77" s="205">
        <v>0</v>
      </c>
      <c r="AP77" s="205">
        <v>0</v>
      </c>
      <c r="AQ77" s="212">
        <v>-194100.03</v>
      </c>
      <c r="AR77" s="129">
        <v>-194100.03</v>
      </c>
      <c r="AS77" s="239">
        <v>0.95100101304948093</v>
      </c>
      <c r="AT77" s="212">
        <v>1247302.6499999999</v>
      </c>
      <c r="AU77" s="132">
        <v>3961307</v>
      </c>
      <c r="AV77" s="150">
        <v>0.24217045534643356</v>
      </c>
      <c r="AW77" s="150">
        <v>0.31487149317131946</v>
      </c>
      <c r="AX77" s="213">
        <v>1247302.6499999999</v>
      </c>
      <c r="AY77" s="217"/>
      <c r="AZ77" s="127"/>
      <c r="BA77" s="130" t="s">
        <v>55</v>
      </c>
      <c r="BB77" s="131">
        <v>44861.568194444444</v>
      </c>
    </row>
    <row r="78" spans="1:54" s="128" customFormat="1" x14ac:dyDescent="0.2">
      <c r="A78" s="129">
        <v>107</v>
      </c>
      <c r="B78" s="129">
        <v>1</v>
      </c>
      <c r="C78" s="185">
        <v>75</v>
      </c>
      <c r="D78" s="187" t="s">
        <v>174</v>
      </c>
      <c r="E78" s="190" t="s">
        <v>175</v>
      </c>
      <c r="F78" s="192" t="s">
        <v>174</v>
      </c>
      <c r="G78" s="197" t="s">
        <v>60</v>
      </c>
      <c r="H78" s="195">
        <v>2</v>
      </c>
      <c r="I78" s="130" t="s">
        <v>381</v>
      </c>
      <c r="J78" s="130" t="s">
        <v>55</v>
      </c>
      <c r="K78" s="200" t="s">
        <v>55</v>
      </c>
      <c r="L78" s="202">
        <v>5462</v>
      </c>
      <c r="M78" s="205">
        <v>0</v>
      </c>
      <c r="N78" s="207">
        <v>160.5</v>
      </c>
      <c r="O78" s="205">
        <v>2.938484071768583E-2</v>
      </c>
      <c r="P78" s="212">
        <v>9802683.0399999991</v>
      </c>
      <c r="Q78" s="132">
        <v>0</v>
      </c>
      <c r="R78" s="213">
        <v>1794.7</v>
      </c>
      <c r="S78" s="222">
        <v>30</v>
      </c>
      <c r="T78" s="127"/>
      <c r="U78" s="127"/>
      <c r="V78" s="127"/>
      <c r="W78" s="223"/>
      <c r="X78" s="228"/>
      <c r="Y78" s="212">
        <v>1019120</v>
      </c>
      <c r="Z78" s="230">
        <v>0.10396337368468052</v>
      </c>
      <c r="AA78" s="212">
        <v>1019120</v>
      </c>
      <c r="AB78" s="230">
        <v>0.10396337368468052</v>
      </c>
      <c r="AC78" s="205">
        <v>0</v>
      </c>
      <c r="AD78" s="212">
        <v>5204520.24</v>
      </c>
      <c r="AE78" s="132">
        <v>1745606.82</v>
      </c>
      <c r="AF78" s="132">
        <v>2720535.44</v>
      </c>
      <c r="AG78" s="132">
        <v>3883139.84</v>
      </c>
      <c r="AH78" s="164">
        <v>0.7006019747153891</v>
      </c>
      <c r="AI78" s="129">
        <v>14992.32</v>
      </c>
      <c r="AJ78" s="129">
        <v>4749124.71</v>
      </c>
      <c r="AK78" s="151">
        <v>3.1568596142424739E-3</v>
      </c>
      <c r="AL78" s="129">
        <v>4550000</v>
      </c>
      <c r="AM78" s="129">
        <v>0.05</v>
      </c>
      <c r="AN78" s="230">
        <v>4.790356410750056E-2</v>
      </c>
      <c r="AO78" s="205">
        <v>0</v>
      </c>
      <c r="AP78" s="205">
        <v>0</v>
      </c>
      <c r="AQ78" s="212">
        <v>-254508.72</v>
      </c>
      <c r="AR78" s="129">
        <v>-254508.72</v>
      </c>
      <c r="AS78" s="239">
        <v>0.94913521872444606</v>
      </c>
      <c r="AT78" s="212">
        <v>2483984.7999999998</v>
      </c>
      <c r="AU78" s="132">
        <v>5003633.43</v>
      </c>
      <c r="AV78" s="150">
        <v>0.25339846140735772</v>
      </c>
      <c r="AW78" s="150">
        <v>0.49643620675865535</v>
      </c>
      <c r="AX78" s="213">
        <v>2033984.8</v>
      </c>
      <c r="AY78" s="217"/>
      <c r="AZ78" s="127"/>
      <c r="BA78" s="130" t="s">
        <v>273</v>
      </c>
      <c r="BB78" s="131">
        <v>44861.568194444444</v>
      </c>
    </row>
    <row r="79" spans="1:54" s="128" customFormat="1" x14ac:dyDescent="0.2">
      <c r="A79" s="129">
        <v>109</v>
      </c>
      <c r="B79" s="129">
        <v>37</v>
      </c>
      <c r="C79" s="185">
        <v>76</v>
      </c>
      <c r="D79" s="187" t="s">
        <v>176</v>
      </c>
      <c r="E79" s="190" t="s">
        <v>177</v>
      </c>
      <c r="F79" s="192" t="s">
        <v>73</v>
      </c>
      <c r="G79" s="197" t="s">
        <v>65</v>
      </c>
      <c r="H79" s="195">
        <v>1</v>
      </c>
      <c r="I79" s="130" t="s">
        <v>381</v>
      </c>
      <c r="J79" s="130" t="s">
        <v>55</v>
      </c>
      <c r="K79" s="200" t="s">
        <v>55</v>
      </c>
      <c r="L79" s="202">
        <v>1723</v>
      </c>
      <c r="M79" s="205">
        <v>1723</v>
      </c>
      <c r="N79" s="207">
        <v>147.5</v>
      </c>
      <c r="O79" s="205">
        <v>8.5606500290191526E-2</v>
      </c>
      <c r="P79" s="212">
        <v>3874109.5</v>
      </c>
      <c r="Q79" s="132">
        <v>3874109.5</v>
      </c>
      <c r="R79" s="213">
        <v>2248.46</v>
      </c>
      <c r="S79" s="222">
        <v>65</v>
      </c>
      <c r="T79" s="129">
        <v>42</v>
      </c>
      <c r="U79" s="129">
        <v>107</v>
      </c>
      <c r="V79" s="129">
        <v>48</v>
      </c>
      <c r="W79" s="224">
        <v>155</v>
      </c>
      <c r="X79" s="205">
        <v>117</v>
      </c>
      <c r="Y79" s="212">
        <v>-72127</v>
      </c>
      <c r="Z79" s="230">
        <v>-1.8617697821912364E-2</v>
      </c>
      <c r="AA79" s="212">
        <v>-72127</v>
      </c>
      <c r="AB79" s="230">
        <v>-1.8617697821912364E-2</v>
      </c>
      <c r="AC79" s="205">
        <v>0</v>
      </c>
      <c r="AD79" s="212">
        <v>7298179.5499999998</v>
      </c>
      <c r="AE79" s="132">
        <v>58158.2</v>
      </c>
      <c r="AF79" s="132">
        <v>5746800.7699999996</v>
      </c>
      <c r="AG79" s="132">
        <v>2439241.35</v>
      </c>
      <c r="AH79" s="164">
        <v>2.3559787431448713</v>
      </c>
      <c r="AI79" s="129">
        <v>62677.67</v>
      </c>
      <c r="AJ79" s="129">
        <v>2966718.43</v>
      </c>
      <c r="AK79" s="151">
        <v>2.1126935864958372E-2</v>
      </c>
      <c r="AL79" s="129">
        <v>7152221.7699999996</v>
      </c>
      <c r="AM79" s="129">
        <v>0.05</v>
      </c>
      <c r="AN79" s="230">
        <v>0.12054096030272748</v>
      </c>
      <c r="AO79" s="205">
        <v>0</v>
      </c>
      <c r="AP79" s="205">
        <v>0</v>
      </c>
      <c r="AQ79" s="212">
        <v>-116588.68</v>
      </c>
      <c r="AR79" s="129">
        <v>-116588.68</v>
      </c>
      <c r="AS79" s="239">
        <v>0.95352799486258377</v>
      </c>
      <c r="AT79" s="212">
        <v>1551378.78</v>
      </c>
      <c r="AU79" s="132">
        <v>3111307.11</v>
      </c>
      <c r="AV79" s="150">
        <v>0.40044783969064374</v>
      </c>
      <c r="AW79" s="150">
        <v>0.49862605173682134</v>
      </c>
      <c r="AX79" s="213">
        <v>1222878.78</v>
      </c>
      <c r="AY79" s="217"/>
      <c r="AZ79" s="127"/>
      <c r="BA79" s="130" t="s">
        <v>273</v>
      </c>
      <c r="BB79" s="131">
        <v>44861.568194444444</v>
      </c>
    </row>
    <row r="80" spans="1:54" s="128" customFormat="1" x14ac:dyDescent="0.2">
      <c r="A80" s="129">
        <v>111</v>
      </c>
      <c r="B80" s="129">
        <v>110</v>
      </c>
      <c r="C80" s="185">
        <v>77</v>
      </c>
      <c r="D80" s="187" t="s">
        <v>178</v>
      </c>
      <c r="E80" s="190" t="s">
        <v>179</v>
      </c>
      <c r="F80" s="192" t="s">
        <v>180</v>
      </c>
      <c r="G80" s="197" t="s">
        <v>65</v>
      </c>
      <c r="H80" s="195">
        <v>1</v>
      </c>
      <c r="I80" s="130" t="s">
        <v>381</v>
      </c>
      <c r="J80" s="130" t="s">
        <v>55</v>
      </c>
      <c r="K80" s="200" t="s">
        <v>55</v>
      </c>
      <c r="L80" s="202">
        <v>11446</v>
      </c>
      <c r="M80" s="205">
        <v>11446</v>
      </c>
      <c r="N80" s="207">
        <v>841.5</v>
      </c>
      <c r="O80" s="205">
        <v>7.3519133321684429E-2</v>
      </c>
      <c r="P80" s="212">
        <v>22129020.640000001</v>
      </c>
      <c r="Q80" s="132">
        <v>22129020.640000001</v>
      </c>
      <c r="R80" s="213">
        <v>1933.34</v>
      </c>
      <c r="S80" s="222">
        <v>60</v>
      </c>
      <c r="T80" s="129">
        <v>31</v>
      </c>
      <c r="U80" s="129">
        <v>91</v>
      </c>
      <c r="V80" s="129">
        <v>72</v>
      </c>
      <c r="W80" s="224">
        <v>163</v>
      </c>
      <c r="X80" s="205">
        <v>117</v>
      </c>
      <c r="Y80" s="212">
        <v>0</v>
      </c>
      <c r="Z80" s="230">
        <v>0</v>
      </c>
      <c r="AA80" s="212">
        <v>0</v>
      </c>
      <c r="AB80" s="230">
        <v>0</v>
      </c>
      <c r="AC80" s="205">
        <v>0</v>
      </c>
      <c r="AD80" s="212">
        <v>12750694.65</v>
      </c>
      <c r="AE80" s="132">
        <v>597130.69999999995</v>
      </c>
      <c r="AF80" s="132">
        <v>7131048.7699999996</v>
      </c>
      <c r="AG80" s="132">
        <v>13268867.109999999</v>
      </c>
      <c r="AH80" s="164">
        <v>0.53742709990860704</v>
      </c>
      <c r="AI80" s="129">
        <v>82805.72</v>
      </c>
      <c r="AJ80" s="129">
        <v>14201175.779999999</v>
      </c>
      <c r="AK80" s="151">
        <v>5.8309059251712191E-3</v>
      </c>
      <c r="AL80" s="129">
        <v>11700000</v>
      </c>
      <c r="AM80" s="129">
        <v>0.05</v>
      </c>
      <c r="AN80" s="230">
        <v>4.119377219623431E-2</v>
      </c>
      <c r="AO80" s="205">
        <v>0</v>
      </c>
      <c r="AP80" s="205">
        <v>0</v>
      </c>
      <c r="AQ80" s="212">
        <v>246430.61</v>
      </c>
      <c r="AR80" s="129">
        <v>246430.61</v>
      </c>
      <c r="AS80" s="239">
        <v>1.0195811294796888</v>
      </c>
      <c r="AT80" s="212">
        <v>5619645.8799999999</v>
      </c>
      <c r="AU80" s="132">
        <v>13928441.17</v>
      </c>
      <c r="AV80" s="150">
        <v>0.25394914539697405</v>
      </c>
      <c r="AW80" s="150">
        <v>0.4034655286554224</v>
      </c>
      <c r="AX80" s="213">
        <v>2787845.88</v>
      </c>
      <c r="AY80" s="217"/>
      <c r="AZ80" s="127"/>
      <c r="BA80" s="130" t="s">
        <v>55</v>
      </c>
      <c r="BB80" s="131">
        <v>44861.568194444444</v>
      </c>
    </row>
    <row r="81" spans="1:54" s="128" customFormat="1" x14ac:dyDescent="0.2">
      <c r="A81" s="129">
        <v>110</v>
      </c>
      <c r="B81" s="129">
        <v>1</v>
      </c>
      <c r="C81" s="185">
        <v>78</v>
      </c>
      <c r="D81" s="187" t="s">
        <v>180</v>
      </c>
      <c r="E81" s="190" t="s">
        <v>181</v>
      </c>
      <c r="F81" s="192" t="s">
        <v>180</v>
      </c>
      <c r="G81" s="197" t="s">
        <v>60</v>
      </c>
      <c r="H81" s="195">
        <v>2</v>
      </c>
      <c r="I81" s="130" t="s">
        <v>381</v>
      </c>
      <c r="J81" s="130" t="s">
        <v>55</v>
      </c>
      <c r="K81" s="200" t="s">
        <v>55</v>
      </c>
      <c r="L81" s="202">
        <v>12937</v>
      </c>
      <c r="M81" s="205">
        <v>0</v>
      </c>
      <c r="N81" s="207">
        <v>308.5</v>
      </c>
      <c r="O81" s="205">
        <v>2.3846332225400016E-2</v>
      </c>
      <c r="P81" s="212">
        <v>24373278.629999999</v>
      </c>
      <c r="Q81" s="132">
        <v>0</v>
      </c>
      <c r="R81" s="213">
        <v>1883.99</v>
      </c>
      <c r="S81" s="222">
        <v>31</v>
      </c>
      <c r="T81" s="127"/>
      <c r="U81" s="127"/>
      <c r="V81" s="127"/>
      <c r="W81" s="223"/>
      <c r="X81" s="228"/>
      <c r="Y81" s="212">
        <v>0</v>
      </c>
      <c r="Z81" s="230">
        <v>0</v>
      </c>
      <c r="AA81" s="212">
        <v>0</v>
      </c>
      <c r="AB81" s="230">
        <v>0</v>
      </c>
      <c r="AC81" s="205">
        <v>0</v>
      </c>
      <c r="AD81" s="212">
        <v>12098901</v>
      </c>
      <c r="AE81" s="132">
        <v>74040.3</v>
      </c>
      <c r="AF81" s="132">
        <v>8688113.2599999998</v>
      </c>
      <c r="AG81" s="132">
        <v>7640969.5999999996</v>
      </c>
      <c r="AH81" s="164">
        <v>1.1370432961806314</v>
      </c>
      <c r="AI81" s="129">
        <v>73503.97</v>
      </c>
      <c r="AJ81" s="129">
        <v>8219658.8300000001</v>
      </c>
      <c r="AK81" s="151">
        <v>8.9424599633899891E-3</v>
      </c>
      <c r="AL81" s="129">
        <v>13000000</v>
      </c>
      <c r="AM81" s="129">
        <v>0.05</v>
      </c>
      <c r="AN81" s="230">
        <v>7.9078707941945089E-2</v>
      </c>
      <c r="AO81" s="205">
        <v>500000</v>
      </c>
      <c r="AP81" s="205">
        <v>500000</v>
      </c>
      <c r="AQ81" s="212">
        <v>709482.05</v>
      </c>
      <c r="AR81" s="129">
        <v>209482.05</v>
      </c>
      <c r="AS81" s="239">
        <v>1.0935229850338197</v>
      </c>
      <c r="AT81" s="212">
        <v>3410787.74</v>
      </c>
      <c r="AU81" s="132">
        <v>8016676.7800000003</v>
      </c>
      <c r="AV81" s="150">
        <v>0.13993963601605125</v>
      </c>
      <c r="AW81" s="150">
        <v>0.42546155141357717</v>
      </c>
      <c r="AX81" s="213">
        <v>2910787.74</v>
      </c>
      <c r="AY81" s="217"/>
      <c r="AZ81" s="127"/>
      <c r="BA81" s="130" t="s">
        <v>55</v>
      </c>
      <c r="BB81" s="131">
        <v>44861.568194444444</v>
      </c>
    </row>
    <row r="82" spans="1:54" s="128" customFormat="1" x14ac:dyDescent="0.2">
      <c r="A82" s="129">
        <v>112</v>
      </c>
      <c r="B82" s="129">
        <v>54</v>
      </c>
      <c r="C82" s="185">
        <v>79</v>
      </c>
      <c r="D82" s="187" t="s">
        <v>182</v>
      </c>
      <c r="E82" s="190" t="s">
        <v>183</v>
      </c>
      <c r="F82" s="192" t="s">
        <v>101</v>
      </c>
      <c r="G82" s="197" t="s">
        <v>65</v>
      </c>
      <c r="H82" s="195">
        <v>1</v>
      </c>
      <c r="I82" s="130" t="s">
        <v>381</v>
      </c>
      <c r="J82" s="130" t="s">
        <v>78</v>
      </c>
      <c r="K82" s="200" t="s">
        <v>55</v>
      </c>
      <c r="L82" s="202">
        <v>1422</v>
      </c>
      <c r="M82" s="205">
        <v>1422</v>
      </c>
      <c r="N82" s="207">
        <v>72</v>
      </c>
      <c r="O82" s="205">
        <v>5.0632911392405063E-2</v>
      </c>
      <c r="P82" s="212">
        <v>6138204.25</v>
      </c>
      <c r="Q82" s="132">
        <v>6138204.25</v>
      </c>
      <c r="R82" s="213">
        <v>4316.59</v>
      </c>
      <c r="S82" s="222">
        <v>48</v>
      </c>
      <c r="T82" s="129">
        <v>26</v>
      </c>
      <c r="U82" s="129">
        <v>74</v>
      </c>
      <c r="V82" s="129">
        <v>44</v>
      </c>
      <c r="W82" s="224">
        <v>118</v>
      </c>
      <c r="X82" s="205">
        <v>117</v>
      </c>
      <c r="Y82" s="212">
        <v>-610864</v>
      </c>
      <c r="Z82" s="230">
        <v>-9.9518356692024385E-2</v>
      </c>
      <c r="AA82" s="212">
        <v>-574185</v>
      </c>
      <c r="AB82" s="230">
        <v>-9.3542830543639863E-2</v>
      </c>
      <c r="AC82" s="205">
        <v>1</v>
      </c>
      <c r="AD82" s="234">
        <v>2414981.75</v>
      </c>
      <c r="AE82" s="161"/>
      <c r="AF82" s="161"/>
      <c r="AG82" s="161"/>
      <c r="AH82" s="165"/>
      <c r="AI82" s="127"/>
      <c r="AJ82" s="127"/>
      <c r="AK82" s="163"/>
      <c r="AL82" s="127"/>
      <c r="AM82" s="129">
        <v>0.05</v>
      </c>
      <c r="AN82" s="235"/>
      <c r="AO82" s="228"/>
      <c r="AP82" s="228"/>
      <c r="AQ82" s="234"/>
      <c r="AR82" s="129">
        <v>731053.14</v>
      </c>
      <c r="AS82" s="240"/>
      <c r="AT82" s="234"/>
      <c r="AU82" s="161"/>
      <c r="AV82" s="162"/>
      <c r="AW82" s="162"/>
      <c r="AX82" s="243"/>
      <c r="AY82" s="217"/>
      <c r="AZ82" s="127"/>
      <c r="BA82" s="130" t="s">
        <v>55</v>
      </c>
      <c r="BB82" s="131">
        <v>44861.568194444444</v>
      </c>
    </row>
    <row r="83" spans="1:54" s="128" customFormat="1" x14ac:dyDescent="0.2">
      <c r="A83" s="129">
        <v>113</v>
      </c>
      <c r="B83" s="129">
        <v>110</v>
      </c>
      <c r="C83" s="185">
        <v>80</v>
      </c>
      <c r="D83" s="187" t="s">
        <v>184</v>
      </c>
      <c r="E83" s="190" t="s">
        <v>185</v>
      </c>
      <c r="F83" s="192" t="s">
        <v>180</v>
      </c>
      <c r="G83" s="197" t="s">
        <v>65</v>
      </c>
      <c r="H83" s="195">
        <v>1</v>
      </c>
      <c r="I83" s="130" t="s">
        <v>381</v>
      </c>
      <c r="J83" s="130" t="s">
        <v>78</v>
      </c>
      <c r="K83" s="200" t="s">
        <v>55</v>
      </c>
      <c r="L83" s="202">
        <v>1491</v>
      </c>
      <c r="M83" s="205">
        <v>1491</v>
      </c>
      <c r="N83" s="207">
        <v>125</v>
      </c>
      <c r="O83" s="205">
        <v>8.3836351441985257E-2</v>
      </c>
      <c r="P83" s="212">
        <v>2247001.1</v>
      </c>
      <c r="Q83" s="132">
        <v>2247001.1</v>
      </c>
      <c r="R83" s="213">
        <v>1507.04</v>
      </c>
      <c r="S83" s="222">
        <v>64</v>
      </c>
      <c r="T83" s="129">
        <v>31</v>
      </c>
      <c r="U83" s="129">
        <v>95</v>
      </c>
      <c r="V83" s="129">
        <v>64</v>
      </c>
      <c r="W83" s="224">
        <v>159</v>
      </c>
      <c r="X83" s="205">
        <v>117</v>
      </c>
      <c r="Y83" s="212">
        <v>595270</v>
      </c>
      <c r="Z83" s="230">
        <v>0.26491753831362164</v>
      </c>
      <c r="AA83" s="212">
        <v>595270</v>
      </c>
      <c r="AB83" s="230">
        <v>0.26491753831362164</v>
      </c>
      <c r="AC83" s="205">
        <v>0</v>
      </c>
      <c r="AD83" s="234">
        <v>5002329.0599999996</v>
      </c>
      <c r="AE83" s="161"/>
      <c r="AF83" s="161"/>
      <c r="AG83" s="161"/>
      <c r="AH83" s="165"/>
      <c r="AI83" s="127"/>
      <c r="AJ83" s="127"/>
      <c r="AK83" s="163"/>
      <c r="AL83" s="127"/>
      <c r="AM83" s="129">
        <v>0.05</v>
      </c>
      <c r="AN83" s="235"/>
      <c r="AO83" s="228"/>
      <c r="AP83" s="228"/>
      <c r="AQ83" s="234"/>
      <c r="AR83" s="129">
        <v>106518.34</v>
      </c>
      <c r="AS83" s="240"/>
      <c r="AT83" s="234"/>
      <c r="AU83" s="161"/>
      <c r="AV83" s="162"/>
      <c r="AW83" s="162"/>
      <c r="AX83" s="243"/>
      <c r="AY83" s="217"/>
      <c r="AZ83" s="127"/>
      <c r="BA83" s="130" t="s">
        <v>55</v>
      </c>
      <c r="BB83" s="131">
        <v>44861.568194444444</v>
      </c>
    </row>
    <row r="84" spans="1:54" s="128" customFormat="1" x14ac:dyDescent="0.2">
      <c r="A84" s="129">
        <v>119</v>
      </c>
      <c r="B84" s="129">
        <v>1</v>
      </c>
      <c r="C84" s="185">
        <v>83</v>
      </c>
      <c r="D84" s="187" t="s">
        <v>277</v>
      </c>
      <c r="E84" s="190" t="s">
        <v>186</v>
      </c>
      <c r="F84" s="192" t="s">
        <v>277</v>
      </c>
      <c r="G84" s="197" t="s">
        <v>56</v>
      </c>
      <c r="H84" s="195">
        <v>3</v>
      </c>
      <c r="I84" s="130" t="s">
        <v>381</v>
      </c>
      <c r="J84" s="130" t="s">
        <v>78</v>
      </c>
      <c r="K84" s="200" t="s">
        <v>55</v>
      </c>
      <c r="L84" s="202">
        <v>7923</v>
      </c>
      <c r="M84" s="205">
        <v>7923</v>
      </c>
      <c r="N84" s="207">
        <v>818.5</v>
      </c>
      <c r="O84" s="205">
        <v>0.10330682822163323</v>
      </c>
      <c r="P84" s="212">
        <v>16410424.41</v>
      </c>
      <c r="Q84" s="132">
        <v>16410424.41</v>
      </c>
      <c r="R84" s="213">
        <v>2071.23</v>
      </c>
      <c r="S84" s="222">
        <v>94</v>
      </c>
      <c r="T84" s="127"/>
      <c r="U84" s="129">
        <v>94</v>
      </c>
      <c r="V84" s="129">
        <v>56</v>
      </c>
      <c r="W84" s="224">
        <v>150</v>
      </c>
      <c r="X84" s="205">
        <v>117</v>
      </c>
      <c r="Y84" s="212">
        <v>0</v>
      </c>
      <c r="Z84" s="230">
        <v>0</v>
      </c>
      <c r="AA84" s="212">
        <v>0</v>
      </c>
      <c r="AB84" s="230">
        <v>0</v>
      </c>
      <c r="AC84" s="205">
        <v>0</v>
      </c>
      <c r="AD84" s="234">
        <v>5761282.4500000002</v>
      </c>
      <c r="AE84" s="161"/>
      <c r="AF84" s="161"/>
      <c r="AG84" s="161"/>
      <c r="AH84" s="165"/>
      <c r="AI84" s="127"/>
      <c r="AJ84" s="127"/>
      <c r="AK84" s="163"/>
      <c r="AL84" s="127"/>
      <c r="AM84" s="129">
        <v>0.05</v>
      </c>
      <c r="AN84" s="235"/>
      <c r="AO84" s="228"/>
      <c r="AP84" s="228"/>
      <c r="AQ84" s="234"/>
      <c r="AR84" s="129">
        <v>705690.12</v>
      </c>
      <c r="AS84" s="240"/>
      <c r="AT84" s="234"/>
      <c r="AU84" s="161"/>
      <c r="AV84" s="162"/>
      <c r="AW84" s="162"/>
      <c r="AX84" s="243"/>
      <c r="AY84" s="217"/>
      <c r="AZ84" s="127"/>
      <c r="BA84" s="130" t="s">
        <v>55</v>
      </c>
      <c r="BB84" s="131">
        <v>44861.568194444444</v>
      </c>
    </row>
    <row r="85" spans="1:54" s="128" customFormat="1" x14ac:dyDescent="0.2">
      <c r="A85" s="129">
        <v>122</v>
      </c>
      <c r="B85" s="129">
        <v>37</v>
      </c>
      <c r="C85" s="185">
        <v>85</v>
      </c>
      <c r="D85" s="187" t="s">
        <v>187</v>
      </c>
      <c r="E85" s="190" t="s">
        <v>188</v>
      </c>
      <c r="F85" s="192" t="s">
        <v>73</v>
      </c>
      <c r="G85" s="197" t="s">
        <v>65</v>
      </c>
      <c r="H85" s="195">
        <v>1</v>
      </c>
      <c r="I85" s="130" t="s">
        <v>381</v>
      </c>
      <c r="J85" s="130" t="s">
        <v>55</v>
      </c>
      <c r="K85" s="200" t="s">
        <v>55</v>
      </c>
      <c r="L85" s="202">
        <v>918</v>
      </c>
      <c r="M85" s="205">
        <v>918</v>
      </c>
      <c r="N85" s="207">
        <v>67.5</v>
      </c>
      <c r="O85" s="205">
        <v>7.3529411764705885E-2</v>
      </c>
      <c r="P85" s="212">
        <v>1912866.53</v>
      </c>
      <c r="Q85" s="132">
        <v>1912866.53</v>
      </c>
      <c r="R85" s="213">
        <v>2083.73</v>
      </c>
      <c r="S85" s="222">
        <v>60</v>
      </c>
      <c r="T85" s="129">
        <v>42</v>
      </c>
      <c r="U85" s="129">
        <v>102</v>
      </c>
      <c r="V85" s="129">
        <v>76</v>
      </c>
      <c r="W85" s="224">
        <v>178</v>
      </c>
      <c r="X85" s="205">
        <v>117</v>
      </c>
      <c r="Y85" s="212">
        <v>0</v>
      </c>
      <c r="Z85" s="230">
        <v>0</v>
      </c>
      <c r="AA85" s="212">
        <v>0</v>
      </c>
      <c r="AB85" s="230">
        <v>0</v>
      </c>
      <c r="AC85" s="205">
        <v>0</v>
      </c>
      <c r="AD85" s="212">
        <v>832585.85</v>
      </c>
      <c r="AE85" s="132">
        <v>0</v>
      </c>
      <c r="AF85" s="132">
        <v>445980.24</v>
      </c>
      <c r="AG85" s="132">
        <v>1150008.74</v>
      </c>
      <c r="AH85" s="164">
        <v>0.38780595702255272</v>
      </c>
      <c r="AI85" s="129">
        <v>4114.99</v>
      </c>
      <c r="AJ85" s="129">
        <v>1199325.8</v>
      </c>
      <c r="AK85" s="151">
        <v>3.4310860318355527E-3</v>
      </c>
      <c r="AL85" s="129">
        <v>895000</v>
      </c>
      <c r="AM85" s="129">
        <v>0.05</v>
      </c>
      <c r="AN85" s="230">
        <v>3.731263014603705E-2</v>
      </c>
      <c r="AO85" s="205">
        <v>0</v>
      </c>
      <c r="AP85" s="205">
        <v>0</v>
      </c>
      <c r="AQ85" s="212">
        <v>-19204.03</v>
      </c>
      <c r="AR85" s="129">
        <v>-19204.03</v>
      </c>
      <c r="AS85" s="239">
        <v>0.98424000009913581</v>
      </c>
      <c r="AT85" s="212">
        <v>386605.61</v>
      </c>
      <c r="AU85" s="132">
        <v>1218529.83</v>
      </c>
      <c r="AV85" s="150">
        <v>0.20210799025272297</v>
      </c>
      <c r="AW85" s="150">
        <v>0.31727217543783887</v>
      </c>
      <c r="AX85" s="213">
        <v>386605.61</v>
      </c>
      <c r="AY85" s="217"/>
      <c r="AZ85" s="127"/>
      <c r="BA85" s="130" t="s">
        <v>55</v>
      </c>
      <c r="BB85" s="131">
        <v>44861.568194444444</v>
      </c>
    </row>
    <row r="86" spans="1:54" s="128" customFormat="1" x14ac:dyDescent="0.2">
      <c r="A86" s="129">
        <v>123</v>
      </c>
      <c r="B86" s="129">
        <v>24</v>
      </c>
      <c r="C86" s="185">
        <v>86</v>
      </c>
      <c r="D86" s="187" t="s">
        <v>189</v>
      </c>
      <c r="E86" s="190" t="s">
        <v>190</v>
      </c>
      <c r="F86" s="192" t="s">
        <v>191</v>
      </c>
      <c r="G86" s="197" t="s">
        <v>65</v>
      </c>
      <c r="H86" s="195">
        <v>1</v>
      </c>
      <c r="I86" s="130" t="s">
        <v>381</v>
      </c>
      <c r="J86" s="130" t="s">
        <v>55</v>
      </c>
      <c r="K86" s="200" t="s">
        <v>55</v>
      </c>
      <c r="L86" s="202">
        <v>3915</v>
      </c>
      <c r="M86" s="205">
        <v>3915</v>
      </c>
      <c r="N86" s="207">
        <v>279.5</v>
      </c>
      <c r="O86" s="205">
        <v>7.1392081736909321E-2</v>
      </c>
      <c r="P86" s="212">
        <v>9697494.8300000001</v>
      </c>
      <c r="Q86" s="132">
        <v>9697494.8300000001</v>
      </c>
      <c r="R86" s="213">
        <v>2477.0100000000002</v>
      </c>
      <c r="S86" s="222">
        <v>47</v>
      </c>
      <c r="T86" s="129">
        <v>30</v>
      </c>
      <c r="U86" s="129">
        <v>77</v>
      </c>
      <c r="V86" s="129">
        <v>60</v>
      </c>
      <c r="W86" s="224">
        <v>137</v>
      </c>
      <c r="X86" s="205">
        <v>117</v>
      </c>
      <c r="Y86" s="212">
        <v>-408995</v>
      </c>
      <c r="Z86" s="230">
        <v>-4.2175325397930633E-2</v>
      </c>
      <c r="AA86" s="212">
        <v>-408995</v>
      </c>
      <c r="AB86" s="230">
        <v>-4.2175325397930633E-2</v>
      </c>
      <c r="AC86" s="205">
        <v>0</v>
      </c>
      <c r="AD86" s="212">
        <v>704282.83</v>
      </c>
      <c r="AE86" s="132">
        <v>0</v>
      </c>
      <c r="AF86" s="132">
        <v>-2042678.39</v>
      </c>
      <c r="AG86" s="132">
        <v>4133524.54</v>
      </c>
      <c r="AH86" s="164">
        <v>-0.49417352436959278</v>
      </c>
      <c r="AI86" s="129">
        <v>-4648.84</v>
      </c>
      <c r="AJ86" s="129">
        <v>5276649</v>
      </c>
      <c r="AK86" s="151">
        <v>-8.8102126937001117E-4</v>
      </c>
      <c r="AL86" s="129">
        <v>0</v>
      </c>
      <c r="AM86" s="129">
        <v>0.05</v>
      </c>
      <c r="AN86" s="230">
        <v>0</v>
      </c>
      <c r="AO86" s="205">
        <v>250000</v>
      </c>
      <c r="AP86" s="205">
        <v>250000</v>
      </c>
      <c r="AQ86" s="212">
        <v>449963.8</v>
      </c>
      <c r="AR86" s="129">
        <v>199963.8</v>
      </c>
      <c r="AS86" s="239">
        <v>1.0932241862386218</v>
      </c>
      <c r="AT86" s="212">
        <v>2746961.22</v>
      </c>
      <c r="AU86" s="132">
        <v>5076685.2</v>
      </c>
      <c r="AV86" s="150">
        <v>0.28326503578037998</v>
      </c>
      <c r="AW86" s="150">
        <v>0.54109347177957778</v>
      </c>
      <c r="AX86" s="213">
        <v>1993638.08</v>
      </c>
      <c r="AY86" s="217"/>
      <c r="AZ86" s="127"/>
      <c r="BA86" s="130" t="s">
        <v>273</v>
      </c>
      <c r="BB86" s="131">
        <v>44861.568194444444</v>
      </c>
    </row>
    <row r="87" spans="1:54" s="128" customFormat="1" x14ac:dyDescent="0.2">
      <c r="A87" s="129">
        <v>24</v>
      </c>
      <c r="B87" s="129">
        <v>1</v>
      </c>
      <c r="C87" s="185">
        <v>87</v>
      </c>
      <c r="D87" s="187" t="s">
        <v>191</v>
      </c>
      <c r="E87" s="190" t="s">
        <v>190</v>
      </c>
      <c r="F87" s="192" t="s">
        <v>191</v>
      </c>
      <c r="G87" s="197" t="s">
        <v>60</v>
      </c>
      <c r="H87" s="195">
        <v>2</v>
      </c>
      <c r="I87" s="130" t="s">
        <v>381</v>
      </c>
      <c r="J87" s="130" t="s">
        <v>55</v>
      </c>
      <c r="K87" s="200" t="s">
        <v>55</v>
      </c>
      <c r="L87" s="202">
        <v>6089</v>
      </c>
      <c r="M87" s="205">
        <v>0</v>
      </c>
      <c r="N87" s="207">
        <v>155</v>
      </c>
      <c r="O87" s="205">
        <v>2.5455739858761702E-2</v>
      </c>
      <c r="P87" s="212">
        <v>15460755.5</v>
      </c>
      <c r="Q87" s="132">
        <v>0</v>
      </c>
      <c r="R87" s="213">
        <v>2539.12</v>
      </c>
      <c r="S87" s="222">
        <v>30</v>
      </c>
      <c r="T87" s="127"/>
      <c r="U87" s="127"/>
      <c r="V87" s="127"/>
      <c r="W87" s="223"/>
      <c r="X87" s="228"/>
      <c r="Y87" s="212">
        <v>-184146</v>
      </c>
      <c r="Z87" s="230">
        <v>-1.1910543440131371E-2</v>
      </c>
      <c r="AA87" s="212">
        <v>-184146</v>
      </c>
      <c r="AB87" s="230">
        <v>-1.1910543440131371E-2</v>
      </c>
      <c r="AC87" s="205">
        <v>0</v>
      </c>
      <c r="AD87" s="212">
        <v>2566480</v>
      </c>
      <c r="AE87" s="132">
        <v>0</v>
      </c>
      <c r="AF87" s="132">
        <v>-1626540.01</v>
      </c>
      <c r="AG87" s="132">
        <v>4297205.62</v>
      </c>
      <c r="AH87" s="164">
        <v>-0.37851109624118939</v>
      </c>
      <c r="AI87" s="129">
        <v>2169.23</v>
      </c>
      <c r="AJ87" s="129">
        <v>5236751.9400000004</v>
      </c>
      <c r="AK87" s="151">
        <v>4.1423195615410417E-4</v>
      </c>
      <c r="AL87" s="129">
        <v>1000000</v>
      </c>
      <c r="AM87" s="129">
        <v>0.05</v>
      </c>
      <c r="AN87" s="230">
        <v>9.5479030843687428E-3</v>
      </c>
      <c r="AO87" s="205">
        <v>223000</v>
      </c>
      <c r="AP87" s="205">
        <v>123000</v>
      </c>
      <c r="AQ87" s="212">
        <v>1161242.96</v>
      </c>
      <c r="AR87" s="129">
        <v>938242.96</v>
      </c>
      <c r="AS87" s="239">
        <v>1.2674889975557579</v>
      </c>
      <c r="AT87" s="212">
        <v>4193020.01</v>
      </c>
      <c r="AU87" s="132">
        <v>4254595.58</v>
      </c>
      <c r="AV87" s="150">
        <v>0.27120408249131162</v>
      </c>
      <c r="AW87" s="150">
        <v>0.98552728012752733</v>
      </c>
      <c r="AX87" s="213">
        <v>2960566.08</v>
      </c>
      <c r="AY87" s="217"/>
      <c r="AZ87" s="127"/>
      <c r="BA87" s="130" t="s">
        <v>273</v>
      </c>
      <c r="BB87" s="131">
        <v>44861.568194444444</v>
      </c>
    </row>
    <row r="88" spans="1:54" s="128" customFormat="1" x14ac:dyDescent="0.2">
      <c r="A88" s="129">
        <v>124</v>
      </c>
      <c r="B88" s="129">
        <v>72</v>
      </c>
      <c r="C88" s="185">
        <v>88</v>
      </c>
      <c r="D88" s="187" t="s">
        <v>192</v>
      </c>
      <c r="E88" s="190" t="s">
        <v>193</v>
      </c>
      <c r="F88" s="192" t="s">
        <v>122</v>
      </c>
      <c r="G88" s="197" t="s">
        <v>65</v>
      </c>
      <c r="H88" s="195">
        <v>1</v>
      </c>
      <c r="I88" s="130" t="s">
        <v>381</v>
      </c>
      <c r="J88" s="130" t="s">
        <v>55</v>
      </c>
      <c r="K88" s="200" t="s">
        <v>55</v>
      </c>
      <c r="L88" s="202">
        <v>1220</v>
      </c>
      <c r="M88" s="205">
        <v>1220</v>
      </c>
      <c r="N88" s="207">
        <v>114.5</v>
      </c>
      <c r="O88" s="205">
        <v>9.3852459016393441E-2</v>
      </c>
      <c r="P88" s="212">
        <v>3304841.82</v>
      </c>
      <c r="Q88" s="132">
        <v>3304841.82</v>
      </c>
      <c r="R88" s="213">
        <v>2708.88</v>
      </c>
      <c r="S88" s="222">
        <v>66</v>
      </c>
      <c r="T88" s="129">
        <v>29</v>
      </c>
      <c r="U88" s="129">
        <v>95</v>
      </c>
      <c r="V88" s="129">
        <v>48</v>
      </c>
      <c r="W88" s="224">
        <v>143</v>
      </c>
      <c r="X88" s="205">
        <v>117</v>
      </c>
      <c r="Y88" s="212">
        <v>-87326</v>
      </c>
      <c r="Z88" s="230">
        <v>-2.6423654975414226E-2</v>
      </c>
      <c r="AA88" s="212">
        <v>-87326</v>
      </c>
      <c r="AB88" s="230">
        <v>-2.6423654975414226E-2</v>
      </c>
      <c r="AC88" s="205">
        <v>0</v>
      </c>
      <c r="AD88" s="212">
        <v>4175362.4</v>
      </c>
      <c r="AE88" s="132">
        <v>918179.2</v>
      </c>
      <c r="AF88" s="132">
        <v>3221720.19</v>
      </c>
      <c r="AG88" s="132">
        <v>2092323.9</v>
      </c>
      <c r="AH88" s="164">
        <v>1.5397808102273267</v>
      </c>
      <c r="AI88" s="129">
        <v>11268.06</v>
      </c>
      <c r="AJ88" s="129">
        <v>2331180.94</v>
      </c>
      <c r="AK88" s="151">
        <v>4.8336273717131542E-3</v>
      </c>
      <c r="AL88" s="129">
        <v>3170000</v>
      </c>
      <c r="AM88" s="129">
        <v>0.05</v>
      </c>
      <c r="AN88" s="230">
        <v>6.7991290285686706E-2</v>
      </c>
      <c r="AO88" s="205">
        <v>0</v>
      </c>
      <c r="AP88" s="205">
        <v>0</v>
      </c>
      <c r="AQ88" s="212">
        <v>-21001.22</v>
      </c>
      <c r="AR88" s="129">
        <v>-21001.22</v>
      </c>
      <c r="AS88" s="239">
        <v>0.98574263341640034</v>
      </c>
      <c r="AT88" s="212">
        <v>953642.21</v>
      </c>
      <c r="AU88" s="132">
        <v>2364898.16</v>
      </c>
      <c r="AV88" s="150">
        <v>0.28855910870796231</v>
      </c>
      <c r="AW88" s="150">
        <v>0.40324874285495654</v>
      </c>
      <c r="AX88" s="213">
        <v>953642.21</v>
      </c>
      <c r="AY88" s="217"/>
      <c r="AZ88" s="127"/>
      <c r="BA88" s="130" t="s">
        <v>273</v>
      </c>
      <c r="BB88" s="131">
        <v>44861.568194444444</v>
      </c>
    </row>
    <row r="89" spans="1:54" s="128" customFormat="1" x14ac:dyDescent="0.2">
      <c r="A89" s="129">
        <v>28</v>
      </c>
      <c r="B89" s="129">
        <v>1</v>
      </c>
      <c r="C89" s="185">
        <v>92</v>
      </c>
      <c r="D89" s="187" t="s">
        <v>194</v>
      </c>
      <c r="E89" s="190" t="s">
        <v>195</v>
      </c>
      <c r="F89" s="192" t="s">
        <v>194</v>
      </c>
      <c r="G89" s="197" t="s">
        <v>56</v>
      </c>
      <c r="H89" s="195">
        <v>3</v>
      </c>
      <c r="I89" s="130" t="s">
        <v>381</v>
      </c>
      <c r="J89" s="130" t="s">
        <v>55</v>
      </c>
      <c r="K89" s="200" t="s">
        <v>55</v>
      </c>
      <c r="L89" s="202">
        <v>5797</v>
      </c>
      <c r="M89" s="205">
        <v>5797</v>
      </c>
      <c r="N89" s="207">
        <v>632</v>
      </c>
      <c r="O89" s="205">
        <v>0.10902190788338796</v>
      </c>
      <c r="P89" s="212">
        <v>16588596.9</v>
      </c>
      <c r="Q89" s="132">
        <v>16588596.9</v>
      </c>
      <c r="R89" s="213">
        <v>2861.58</v>
      </c>
      <c r="S89" s="222">
        <v>87</v>
      </c>
      <c r="T89" s="127"/>
      <c r="U89" s="129">
        <v>87</v>
      </c>
      <c r="V89" s="129">
        <v>33</v>
      </c>
      <c r="W89" s="224">
        <v>120</v>
      </c>
      <c r="X89" s="205">
        <v>117</v>
      </c>
      <c r="Y89" s="212">
        <v>-1050710</v>
      </c>
      <c r="Z89" s="230">
        <v>-6.3339293029659433E-2</v>
      </c>
      <c r="AA89" s="212">
        <v>-1050710</v>
      </c>
      <c r="AB89" s="230">
        <v>-6.3339293029659433E-2</v>
      </c>
      <c r="AC89" s="205">
        <v>0</v>
      </c>
      <c r="AD89" s="212">
        <v>25147052.199999999</v>
      </c>
      <c r="AE89" s="132">
        <v>276204.55</v>
      </c>
      <c r="AF89" s="132">
        <v>16630846.68</v>
      </c>
      <c r="AG89" s="132">
        <v>12176798.1</v>
      </c>
      <c r="AH89" s="164">
        <v>1.365781590810806</v>
      </c>
      <c r="AI89" s="129">
        <v>67514.25</v>
      </c>
      <c r="AJ89" s="129">
        <v>16430096.42</v>
      </c>
      <c r="AK89" s="151">
        <v>4.109181606373068E-3</v>
      </c>
      <c r="AL89" s="129">
        <v>19500000</v>
      </c>
      <c r="AM89" s="129">
        <v>0.05</v>
      </c>
      <c r="AN89" s="230">
        <v>5.9342317602783738E-2</v>
      </c>
      <c r="AO89" s="205">
        <v>0</v>
      </c>
      <c r="AP89" s="205">
        <v>0</v>
      </c>
      <c r="AQ89" s="212">
        <v>325390.49</v>
      </c>
      <c r="AR89" s="129">
        <v>325390.49</v>
      </c>
      <c r="AS89" s="239">
        <v>1.0202046837374323</v>
      </c>
      <c r="AT89" s="212">
        <v>8516205.5199999996</v>
      </c>
      <c r="AU89" s="132">
        <v>16104705.93</v>
      </c>
      <c r="AV89" s="150">
        <v>0.51337708495406265</v>
      </c>
      <c r="AW89" s="150">
        <v>0.52880229896877107</v>
      </c>
      <c r="AX89" s="213">
        <v>8516205.5199999996</v>
      </c>
      <c r="AY89" s="217"/>
      <c r="AZ89" s="127"/>
      <c r="BA89" s="130" t="s">
        <v>273</v>
      </c>
      <c r="BB89" s="131">
        <v>44861.568194444444</v>
      </c>
    </row>
    <row r="90" spans="1:54" s="128" customFormat="1" x14ac:dyDescent="0.2">
      <c r="A90" s="129">
        <v>127</v>
      </c>
      <c r="B90" s="129">
        <v>72</v>
      </c>
      <c r="C90" s="185">
        <v>93</v>
      </c>
      <c r="D90" s="187" t="s">
        <v>196</v>
      </c>
      <c r="E90" s="190" t="s">
        <v>197</v>
      </c>
      <c r="F90" s="192" t="s">
        <v>122</v>
      </c>
      <c r="G90" s="197" t="s">
        <v>65</v>
      </c>
      <c r="H90" s="195">
        <v>1</v>
      </c>
      <c r="I90" s="130" t="s">
        <v>381</v>
      </c>
      <c r="J90" s="130" t="s">
        <v>55</v>
      </c>
      <c r="K90" s="200" t="s">
        <v>55</v>
      </c>
      <c r="L90" s="202">
        <v>1468</v>
      </c>
      <c r="M90" s="205">
        <v>1468</v>
      </c>
      <c r="N90" s="207">
        <v>151.5</v>
      </c>
      <c r="O90" s="205">
        <v>0.10320163487738421</v>
      </c>
      <c r="P90" s="212">
        <v>2685261.68</v>
      </c>
      <c r="Q90" s="132">
        <v>2685261.68</v>
      </c>
      <c r="R90" s="213">
        <v>1829.19</v>
      </c>
      <c r="S90" s="222">
        <v>71</v>
      </c>
      <c r="T90" s="129">
        <v>29</v>
      </c>
      <c r="U90" s="129">
        <v>100</v>
      </c>
      <c r="V90" s="129">
        <v>52</v>
      </c>
      <c r="W90" s="224">
        <v>152</v>
      </c>
      <c r="X90" s="205">
        <v>117</v>
      </c>
      <c r="Y90" s="212">
        <v>601930</v>
      </c>
      <c r="Z90" s="230">
        <v>0.22416064865603713</v>
      </c>
      <c r="AA90" s="212">
        <v>601930</v>
      </c>
      <c r="AB90" s="230">
        <v>0.22416064865603713</v>
      </c>
      <c r="AC90" s="205">
        <v>0</v>
      </c>
      <c r="AD90" s="212">
        <v>5291041.8</v>
      </c>
      <c r="AE90" s="132">
        <v>0</v>
      </c>
      <c r="AF90" s="132">
        <v>4024520.63</v>
      </c>
      <c r="AG90" s="132">
        <v>2497080.4</v>
      </c>
      <c r="AH90" s="164">
        <v>1.611690448573462</v>
      </c>
      <c r="AI90" s="129">
        <v>47413.7</v>
      </c>
      <c r="AJ90" s="129">
        <v>2791536.43</v>
      </c>
      <c r="AK90" s="151">
        <v>1.6984804314375362E-2</v>
      </c>
      <c r="AL90" s="129">
        <v>5400000</v>
      </c>
      <c r="AM90" s="129">
        <v>0.05</v>
      </c>
      <c r="AN90" s="230">
        <v>9.6720930129505778E-2</v>
      </c>
      <c r="AO90" s="205">
        <v>0</v>
      </c>
      <c r="AP90" s="205">
        <v>0</v>
      </c>
      <c r="AQ90" s="212">
        <v>203694.59</v>
      </c>
      <c r="AR90" s="129">
        <v>203694.59</v>
      </c>
      <c r="AS90" s="239">
        <v>1.0676610978027374</v>
      </c>
      <c r="AT90" s="212">
        <v>1266521.17</v>
      </c>
      <c r="AU90" s="132">
        <v>2614627.84</v>
      </c>
      <c r="AV90" s="150">
        <v>0.47165651654478608</v>
      </c>
      <c r="AW90" s="150">
        <v>0.48439825761206612</v>
      </c>
      <c r="AX90" s="213">
        <v>1154263.69</v>
      </c>
      <c r="AY90" s="217"/>
      <c r="AZ90" s="127"/>
      <c r="BA90" s="130" t="s">
        <v>273</v>
      </c>
      <c r="BB90" s="131">
        <v>44861.568194444444</v>
      </c>
    </row>
    <row r="91" spans="1:54" s="128" customFormat="1" x14ac:dyDescent="0.2">
      <c r="A91" s="129">
        <v>128</v>
      </c>
      <c r="B91" s="129">
        <v>31</v>
      </c>
      <c r="C91" s="185">
        <v>94</v>
      </c>
      <c r="D91" s="187" t="s">
        <v>198</v>
      </c>
      <c r="E91" s="190" t="s">
        <v>199</v>
      </c>
      <c r="F91" s="192" t="s">
        <v>58</v>
      </c>
      <c r="G91" s="197" t="s">
        <v>65</v>
      </c>
      <c r="H91" s="195">
        <v>1</v>
      </c>
      <c r="I91" s="130" t="s">
        <v>381</v>
      </c>
      <c r="J91" s="130" t="s">
        <v>78</v>
      </c>
      <c r="K91" s="200" t="s">
        <v>55</v>
      </c>
      <c r="L91" s="202">
        <v>1570</v>
      </c>
      <c r="M91" s="205">
        <v>1570</v>
      </c>
      <c r="N91" s="207">
        <v>136</v>
      </c>
      <c r="O91" s="205">
        <v>8.6624203821656059E-2</v>
      </c>
      <c r="P91" s="212">
        <v>2866998.2</v>
      </c>
      <c r="Q91" s="132">
        <v>2866998.2</v>
      </c>
      <c r="R91" s="213">
        <v>1826.11</v>
      </c>
      <c r="S91" s="222">
        <v>65</v>
      </c>
      <c r="T91" s="129">
        <v>27</v>
      </c>
      <c r="U91" s="129">
        <v>92</v>
      </c>
      <c r="V91" s="129">
        <v>50</v>
      </c>
      <c r="W91" s="224">
        <v>142</v>
      </c>
      <c r="X91" s="205">
        <v>117</v>
      </c>
      <c r="Y91" s="212">
        <v>440346</v>
      </c>
      <c r="Z91" s="230">
        <v>0.1535913067542212</v>
      </c>
      <c r="AA91" s="212">
        <v>440346</v>
      </c>
      <c r="AB91" s="230">
        <v>0.1535913067542212</v>
      </c>
      <c r="AC91" s="205">
        <v>0</v>
      </c>
      <c r="AD91" s="234">
        <v>8168172.9500000002</v>
      </c>
      <c r="AE91" s="161"/>
      <c r="AF91" s="161"/>
      <c r="AG91" s="161"/>
      <c r="AH91" s="165"/>
      <c r="AI91" s="127"/>
      <c r="AJ91" s="127"/>
      <c r="AK91" s="163"/>
      <c r="AL91" s="127"/>
      <c r="AM91" s="129">
        <v>0.05</v>
      </c>
      <c r="AN91" s="235"/>
      <c r="AO91" s="228"/>
      <c r="AP91" s="228"/>
      <c r="AQ91" s="234"/>
      <c r="AR91" s="129">
        <v>164939.4</v>
      </c>
      <c r="AS91" s="240"/>
      <c r="AT91" s="234"/>
      <c r="AU91" s="161"/>
      <c r="AV91" s="162"/>
      <c r="AW91" s="162"/>
      <c r="AX91" s="243"/>
      <c r="AY91" s="217"/>
      <c r="AZ91" s="127"/>
      <c r="BA91" s="130" t="s">
        <v>55</v>
      </c>
      <c r="BB91" s="131">
        <v>44861.568194444444</v>
      </c>
    </row>
    <row r="92" spans="1:54" s="128" customFormat="1" x14ac:dyDescent="0.2">
      <c r="A92" s="129">
        <v>224</v>
      </c>
      <c r="B92" s="129">
        <v>80</v>
      </c>
      <c r="C92" s="185">
        <v>109</v>
      </c>
      <c r="D92" s="187" t="s">
        <v>200</v>
      </c>
      <c r="E92" s="190" t="s">
        <v>201</v>
      </c>
      <c r="F92" s="192" t="s">
        <v>132</v>
      </c>
      <c r="G92" s="197" t="s">
        <v>65</v>
      </c>
      <c r="H92" s="195">
        <v>1</v>
      </c>
      <c r="I92" s="130" t="s">
        <v>381</v>
      </c>
      <c r="J92" s="130" t="s">
        <v>55</v>
      </c>
      <c r="K92" s="200" t="s">
        <v>55</v>
      </c>
      <c r="L92" s="202">
        <v>1105</v>
      </c>
      <c r="M92" s="205">
        <v>1105</v>
      </c>
      <c r="N92" s="207">
        <v>73.5</v>
      </c>
      <c r="O92" s="205">
        <v>6.6515837104072398E-2</v>
      </c>
      <c r="P92" s="212">
        <v>2502224.61</v>
      </c>
      <c r="Q92" s="132">
        <v>2502224.61</v>
      </c>
      <c r="R92" s="213">
        <v>2264.4499999999998</v>
      </c>
      <c r="S92" s="222">
        <v>63</v>
      </c>
      <c r="T92" s="129">
        <v>28</v>
      </c>
      <c r="U92" s="129">
        <v>91</v>
      </c>
      <c r="V92" s="129">
        <v>52</v>
      </c>
      <c r="W92" s="224">
        <v>143</v>
      </c>
      <c r="X92" s="205">
        <v>117</v>
      </c>
      <c r="Y92" s="212">
        <v>-110123</v>
      </c>
      <c r="Z92" s="230">
        <v>-4.4010037931806613E-2</v>
      </c>
      <c r="AA92" s="212">
        <v>-110123</v>
      </c>
      <c r="AB92" s="230">
        <v>-4.4010037931806613E-2</v>
      </c>
      <c r="AC92" s="205">
        <v>0</v>
      </c>
      <c r="AD92" s="212">
        <v>1153451.55</v>
      </c>
      <c r="AE92" s="132">
        <v>11349.35</v>
      </c>
      <c r="AF92" s="132">
        <v>-994455.4</v>
      </c>
      <c r="AG92" s="132">
        <v>1470317.27</v>
      </c>
      <c r="AH92" s="164">
        <v>-0.67635429460744889</v>
      </c>
      <c r="AI92" s="129">
        <v>3975.7</v>
      </c>
      <c r="AJ92" s="129">
        <v>2107769.59</v>
      </c>
      <c r="AK92" s="151">
        <v>1.88621186056679E-3</v>
      </c>
      <c r="AL92" s="129">
        <v>800000</v>
      </c>
      <c r="AM92" s="129">
        <v>0.05</v>
      </c>
      <c r="AN92" s="230">
        <v>1.8977406349239532E-2</v>
      </c>
      <c r="AO92" s="205">
        <v>381896.92</v>
      </c>
      <c r="AP92" s="205">
        <v>0</v>
      </c>
      <c r="AQ92" s="212">
        <v>381896.92</v>
      </c>
      <c r="AR92" s="129">
        <v>0</v>
      </c>
      <c r="AS92" s="239">
        <v>1.1969229731702591</v>
      </c>
      <c r="AT92" s="212">
        <v>2147906.9500000002</v>
      </c>
      <c r="AU92" s="132">
        <v>1760990.17</v>
      </c>
      <c r="AV92" s="150">
        <v>0.85839893885465379</v>
      </c>
      <c r="AW92" s="150">
        <v>1.2197154683719786</v>
      </c>
      <c r="AX92" s="213">
        <v>1194524.98</v>
      </c>
      <c r="AY92" s="217"/>
      <c r="AZ92" s="127"/>
      <c r="BA92" s="130" t="s">
        <v>273</v>
      </c>
      <c r="BB92" s="131">
        <v>44861.568194444444</v>
      </c>
    </row>
    <row r="93" spans="1:54" s="128" customFormat="1" x14ac:dyDescent="0.2">
      <c r="A93" s="129">
        <v>130</v>
      </c>
      <c r="B93" s="129">
        <v>52</v>
      </c>
      <c r="C93" s="185">
        <v>96</v>
      </c>
      <c r="D93" s="187" t="s">
        <v>202</v>
      </c>
      <c r="E93" s="190" t="s">
        <v>203</v>
      </c>
      <c r="F93" s="192" t="s">
        <v>93</v>
      </c>
      <c r="G93" s="197" t="s">
        <v>65</v>
      </c>
      <c r="H93" s="195">
        <v>1</v>
      </c>
      <c r="I93" s="130" t="s">
        <v>381</v>
      </c>
      <c r="J93" s="130" t="s">
        <v>55</v>
      </c>
      <c r="K93" s="200" t="s">
        <v>55</v>
      </c>
      <c r="L93" s="202">
        <v>1933</v>
      </c>
      <c r="M93" s="205">
        <v>1933</v>
      </c>
      <c r="N93" s="207">
        <v>106</v>
      </c>
      <c r="O93" s="205">
        <v>5.483704086911536E-2</v>
      </c>
      <c r="P93" s="212">
        <v>5291017.88</v>
      </c>
      <c r="Q93" s="132">
        <v>5291017.88</v>
      </c>
      <c r="R93" s="213">
        <v>2737.2</v>
      </c>
      <c r="S93" s="222">
        <v>47</v>
      </c>
      <c r="T93" s="129">
        <v>28</v>
      </c>
      <c r="U93" s="129">
        <v>75</v>
      </c>
      <c r="V93" s="129">
        <v>48</v>
      </c>
      <c r="W93" s="224">
        <v>123</v>
      </c>
      <c r="X93" s="205">
        <v>117</v>
      </c>
      <c r="Y93" s="212">
        <v>-388485</v>
      </c>
      <c r="Z93" s="230">
        <v>-7.3423490302021055E-2</v>
      </c>
      <c r="AA93" s="212">
        <v>-388485</v>
      </c>
      <c r="AB93" s="230">
        <v>-7.3423490302021055E-2</v>
      </c>
      <c r="AC93" s="205">
        <v>0</v>
      </c>
      <c r="AD93" s="212">
        <v>5</v>
      </c>
      <c r="AE93" s="132">
        <v>0</v>
      </c>
      <c r="AF93" s="132">
        <v>-3001449.01</v>
      </c>
      <c r="AG93" s="132">
        <v>2117223.5299999998</v>
      </c>
      <c r="AH93" s="164">
        <v>-1.4176344478846785</v>
      </c>
      <c r="AI93" s="129">
        <v>-1421.75</v>
      </c>
      <c r="AJ93" s="129">
        <v>2681284.4300000002</v>
      </c>
      <c r="AK93" s="151">
        <v>-5.3024960130768366E-4</v>
      </c>
      <c r="AL93" s="129">
        <v>0</v>
      </c>
      <c r="AM93" s="129">
        <v>0.05</v>
      </c>
      <c r="AN93" s="230">
        <v>0</v>
      </c>
      <c r="AO93" s="205">
        <v>30000</v>
      </c>
      <c r="AP93" s="205">
        <v>30000</v>
      </c>
      <c r="AQ93" s="212">
        <v>329263.42</v>
      </c>
      <c r="AR93" s="129">
        <v>299263.42</v>
      </c>
      <c r="AS93" s="239">
        <v>1.1399917001591753</v>
      </c>
      <c r="AT93" s="212">
        <v>3001454.01</v>
      </c>
      <c r="AU93" s="132">
        <v>2382021.0099999998</v>
      </c>
      <c r="AV93" s="150">
        <v>0.56727345816491548</v>
      </c>
      <c r="AW93" s="150">
        <v>1.2600451454456314</v>
      </c>
      <c r="AX93" s="213">
        <v>1431269.01</v>
      </c>
      <c r="AY93" s="217"/>
      <c r="AZ93" s="127"/>
      <c r="BA93" s="130" t="s">
        <v>273</v>
      </c>
      <c r="BB93" s="131">
        <v>44861.568194444444</v>
      </c>
    </row>
    <row r="94" spans="1:54" s="128" customFormat="1" x14ac:dyDescent="0.2">
      <c r="A94" s="129">
        <v>211</v>
      </c>
      <c r="B94" s="129">
        <v>56</v>
      </c>
      <c r="C94" s="185">
        <v>97</v>
      </c>
      <c r="D94" s="187" t="s">
        <v>204</v>
      </c>
      <c r="E94" s="190" t="s">
        <v>205</v>
      </c>
      <c r="F94" s="192" t="s">
        <v>104</v>
      </c>
      <c r="G94" s="197" t="s">
        <v>65</v>
      </c>
      <c r="H94" s="195">
        <v>1</v>
      </c>
      <c r="I94" s="130" t="s">
        <v>381</v>
      </c>
      <c r="J94" s="130" t="s">
        <v>55</v>
      </c>
      <c r="K94" s="200" t="s">
        <v>55</v>
      </c>
      <c r="L94" s="202">
        <v>1771</v>
      </c>
      <c r="M94" s="205">
        <v>1771</v>
      </c>
      <c r="N94" s="207">
        <v>145</v>
      </c>
      <c r="O94" s="205">
        <v>8.18746470920384E-2</v>
      </c>
      <c r="P94" s="212">
        <v>3167490.45</v>
      </c>
      <c r="Q94" s="132">
        <v>3167490.45</v>
      </c>
      <c r="R94" s="213">
        <v>1788.53</v>
      </c>
      <c r="S94" s="222">
        <v>57</v>
      </c>
      <c r="T94" s="129">
        <v>33</v>
      </c>
      <c r="U94" s="129">
        <v>90</v>
      </c>
      <c r="V94" s="129">
        <v>56</v>
      </c>
      <c r="W94" s="224">
        <v>146</v>
      </c>
      <c r="X94" s="205">
        <v>117</v>
      </c>
      <c r="Y94" s="212">
        <v>266721</v>
      </c>
      <c r="Z94" s="230">
        <v>8.4205778741969051E-2</v>
      </c>
      <c r="AA94" s="212">
        <v>266721</v>
      </c>
      <c r="AB94" s="230">
        <v>8.4205778741969051E-2</v>
      </c>
      <c r="AC94" s="205">
        <v>0</v>
      </c>
      <c r="AD94" s="212">
        <v>2312721.4500000002</v>
      </c>
      <c r="AE94" s="132">
        <v>0</v>
      </c>
      <c r="AF94" s="132">
        <v>-347474.2</v>
      </c>
      <c r="AG94" s="132">
        <v>2097642.9</v>
      </c>
      <c r="AH94" s="164">
        <v>-0.16564983486941462</v>
      </c>
      <c r="AI94" s="129">
        <v>1299.55</v>
      </c>
      <c r="AJ94" s="129">
        <v>2405697.75</v>
      </c>
      <c r="AK94" s="151">
        <v>5.4019670592450771E-4</v>
      </c>
      <c r="AL94" s="129">
        <v>800000</v>
      </c>
      <c r="AM94" s="129">
        <v>0.05</v>
      </c>
      <c r="AN94" s="230">
        <v>1.6627192672063647E-2</v>
      </c>
      <c r="AO94" s="205">
        <v>0</v>
      </c>
      <c r="AP94" s="205">
        <v>0</v>
      </c>
      <c r="AQ94" s="212">
        <v>-95728.41</v>
      </c>
      <c r="AR94" s="129">
        <v>-95728.41</v>
      </c>
      <c r="AS94" s="239">
        <v>0.96173046739065038</v>
      </c>
      <c r="AT94" s="212">
        <v>2660195.65</v>
      </c>
      <c r="AU94" s="132">
        <v>2501426.16</v>
      </c>
      <c r="AV94" s="150">
        <v>0.83984330560491516</v>
      </c>
      <c r="AW94" s="150">
        <v>1.0634715877441689</v>
      </c>
      <c r="AX94" s="213">
        <v>2575061.75</v>
      </c>
      <c r="AY94" s="217"/>
      <c r="AZ94" s="127"/>
      <c r="BA94" s="130" t="s">
        <v>55</v>
      </c>
      <c r="BB94" s="131">
        <v>44861.568194444444</v>
      </c>
    </row>
    <row r="95" spans="1:54" s="128" customFormat="1" x14ac:dyDescent="0.2">
      <c r="A95" s="129">
        <v>132</v>
      </c>
      <c r="B95" s="129">
        <v>1</v>
      </c>
      <c r="C95" s="185">
        <v>98</v>
      </c>
      <c r="D95" s="187" t="s">
        <v>206</v>
      </c>
      <c r="E95" s="190" t="s">
        <v>207</v>
      </c>
      <c r="F95" s="192" t="s">
        <v>206</v>
      </c>
      <c r="G95" s="197" t="s">
        <v>56</v>
      </c>
      <c r="H95" s="195">
        <v>3</v>
      </c>
      <c r="I95" s="130" t="s">
        <v>381</v>
      </c>
      <c r="J95" s="130" t="s">
        <v>55</v>
      </c>
      <c r="K95" s="200" t="s">
        <v>55</v>
      </c>
      <c r="L95" s="202">
        <v>4773</v>
      </c>
      <c r="M95" s="205">
        <v>4773</v>
      </c>
      <c r="N95" s="207">
        <v>568.5</v>
      </c>
      <c r="O95" s="205">
        <v>0.11910747957259585</v>
      </c>
      <c r="P95" s="212">
        <v>9542898.5999999996</v>
      </c>
      <c r="Q95" s="132">
        <v>9542898.5999999996</v>
      </c>
      <c r="R95" s="213">
        <v>1999.35</v>
      </c>
      <c r="S95" s="222">
        <v>93</v>
      </c>
      <c r="T95" s="127"/>
      <c r="U95" s="129">
        <v>93</v>
      </c>
      <c r="V95" s="129">
        <v>49</v>
      </c>
      <c r="W95" s="224">
        <v>142</v>
      </c>
      <c r="X95" s="205">
        <v>117</v>
      </c>
      <c r="Y95" s="212">
        <v>907637</v>
      </c>
      <c r="Z95" s="230">
        <v>9.5111248483767827E-2</v>
      </c>
      <c r="AA95" s="212">
        <v>907637</v>
      </c>
      <c r="AB95" s="230">
        <v>9.5111248483767827E-2</v>
      </c>
      <c r="AC95" s="205">
        <v>0</v>
      </c>
      <c r="AD95" s="212">
        <v>4183366.45</v>
      </c>
      <c r="AE95" s="132">
        <v>476044.2</v>
      </c>
      <c r="AF95" s="132">
        <v>-3027298.51</v>
      </c>
      <c r="AG95" s="132">
        <v>9841719.6999999993</v>
      </c>
      <c r="AH95" s="164">
        <v>-0.3075985297569489</v>
      </c>
      <c r="AI95" s="129">
        <v>33139.449999999997</v>
      </c>
      <c r="AJ95" s="129">
        <v>10842064.75</v>
      </c>
      <c r="AK95" s="151">
        <v>3.0565626348984863E-3</v>
      </c>
      <c r="AL95" s="129">
        <v>3700000</v>
      </c>
      <c r="AM95" s="129">
        <v>0.05</v>
      </c>
      <c r="AN95" s="230">
        <v>1.7063170555221042E-2</v>
      </c>
      <c r="AO95" s="205">
        <v>780000</v>
      </c>
      <c r="AP95" s="205">
        <v>780000</v>
      </c>
      <c r="AQ95" s="212">
        <v>789762.59</v>
      </c>
      <c r="AR95" s="129">
        <v>9762.59</v>
      </c>
      <c r="AS95" s="239">
        <v>1.0785653452741017</v>
      </c>
      <c r="AT95" s="212">
        <v>7210664.96</v>
      </c>
      <c r="AU95" s="132">
        <v>10832302.16</v>
      </c>
      <c r="AV95" s="150">
        <v>0.75560532100802158</v>
      </c>
      <c r="AW95" s="150">
        <v>0.66566320376720367</v>
      </c>
      <c r="AX95" s="213">
        <v>5155032.26</v>
      </c>
      <c r="AY95" s="217"/>
      <c r="AZ95" s="127"/>
      <c r="BA95" s="130" t="s">
        <v>55</v>
      </c>
      <c r="BB95" s="131">
        <v>44861.568194444444</v>
      </c>
    </row>
    <row r="96" spans="1:54" s="128" customFormat="1" x14ac:dyDescent="0.2">
      <c r="A96" s="129">
        <v>133</v>
      </c>
      <c r="B96" s="129">
        <v>80</v>
      </c>
      <c r="C96" s="185">
        <v>99</v>
      </c>
      <c r="D96" s="187" t="s">
        <v>208</v>
      </c>
      <c r="E96" s="190" t="s">
        <v>209</v>
      </c>
      <c r="F96" s="192" t="s">
        <v>132</v>
      </c>
      <c r="G96" s="197" t="s">
        <v>65</v>
      </c>
      <c r="H96" s="195">
        <v>1</v>
      </c>
      <c r="I96" s="130" t="s">
        <v>381</v>
      </c>
      <c r="J96" s="130" t="s">
        <v>55</v>
      </c>
      <c r="K96" s="200" t="s">
        <v>55</v>
      </c>
      <c r="L96" s="202">
        <v>1372</v>
      </c>
      <c r="M96" s="205">
        <v>1372</v>
      </c>
      <c r="N96" s="207">
        <v>117</v>
      </c>
      <c r="O96" s="205">
        <v>8.527696793002916E-2</v>
      </c>
      <c r="P96" s="212">
        <v>9143980.9499999993</v>
      </c>
      <c r="Q96" s="132">
        <v>9143980.9499999993</v>
      </c>
      <c r="R96" s="213">
        <v>6664.7</v>
      </c>
      <c r="S96" s="222">
        <v>41</v>
      </c>
      <c r="T96" s="129">
        <v>28</v>
      </c>
      <c r="U96" s="129">
        <v>69</v>
      </c>
      <c r="V96" s="129">
        <v>32</v>
      </c>
      <c r="W96" s="224">
        <v>101</v>
      </c>
      <c r="X96" s="205">
        <v>117</v>
      </c>
      <c r="Y96" s="212">
        <v>-872951</v>
      </c>
      <c r="Z96" s="230">
        <v>-9.5467281129889059E-2</v>
      </c>
      <c r="AA96" s="212">
        <v>-802854</v>
      </c>
      <c r="AB96" s="230">
        <v>-8.7801364021870595E-2</v>
      </c>
      <c r="AC96" s="205">
        <v>1</v>
      </c>
      <c r="AD96" s="212">
        <v>4</v>
      </c>
      <c r="AE96" s="132">
        <v>0</v>
      </c>
      <c r="AF96" s="132">
        <v>-4760925.8499999996</v>
      </c>
      <c r="AG96" s="132">
        <v>2891177.4</v>
      </c>
      <c r="AH96" s="164">
        <v>-1.6467083099086206</v>
      </c>
      <c r="AI96" s="129">
        <v>746.81</v>
      </c>
      <c r="AJ96" s="129">
        <v>3914776.89</v>
      </c>
      <c r="AK96" s="151">
        <v>1.9076693793397762E-4</v>
      </c>
      <c r="AL96" s="129">
        <v>0</v>
      </c>
      <c r="AM96" s="129">
        <v>0.05</v>
      </c>
      <c r="AN96" s="230">
        <v>0</v>
      </c>
      <c r="AO96" s="205">
        <v>154634</v>
      </c>
      <c r="AP96" s="205">
        <v>154634</v>
      </c>
      <c r="AQ96" s="212">
        <v>1053798.02</v>
      </c>
      <c r="AR96" s="129">
        <v>899164.02</v>
      </c>
      <c r="AS96" s="239">
        <v>1.3683347790681166</v>
      </c>
      <c r="AT96" s="212">
        <v>4760929.8499999996</v>
      </c>
      <c r="AU96" s="132">
        <v>3015612.87</v>
      </c>
      <c r="AV96" s="150">
        <v>0.52066270435526218</v>
      </c>
      <c r="AW96" s="150">
        <v>1.5787602902755882</v>
      </c>
      <c r="AX96" s="213">
        <v>4145700.15</v>
      </c>
      <c r="AY96" s="217"/>
      <c r="AZ96" s="127"/>
      <c r="BA96" s="130" t="s">
        <v>273</v>
      </c>
      <c r="BB96" s="131">
        <v>44861.568194444444</v>
      </c>
    </row>
    <row r="97" spans="1:54" s="128" customFormat="1" x14ac:dyDescent="0.2">
      <c r="A97" s="129">
        <v>27</v>
      </c>
      <c r="B97" s="129">
        <v>26</v>
      </c>
      <c r="C97" s="185">
        <v>100</v>
      </c>
      <c r="D97" s="187" t="s">
        <v>210</v>
      </c>
      <c r="E97" s="190" t="s">
        <v>211</v>
      </c>
      <c r="F97" s="192" t="s">
        <v>212</v>
      </c>
      <c r="G97" s="197" t="s">
        <v>65</v>
      </c>
      <c r="H97" s="195">
        <v>1</v>
      </c>
      <c r="I97" s="130" t="s">
        <v>381</v>
      </c>
      <c r="J97" s="130" t="s">
        <v>55</v>
      </c>
      <c r="K97" s="200" t="s">
        <v>55</v>
      </c>
      <c r="L97" s="202">
        <v>11643</v>
      </c>
      <c r="M97" s="205">
        <v>11643</v>
      </c>
      <c r="N97" s="207">
        <v>907.5</v>
      </c>
      <c r="O97" s="205">
        <v>7.7943828910074717E-2</v>
      </c>
      <c r="P97" s="212">
        <v>29282991.140000001</v>
      </c>
      <c r="Q97" s="132">
        <v>29282991.140000001</v>
      </c>
      <c r="R97" s="213">
        <v>2515.0700000000002</v>
      </c>
      <c r="S97" s="222">
        <v>57</v>
      </c>
      <c r="T97" s="129">
        <v>27</v>
      </c>
      <c r="U97" s="129">
        <v>84</v>
      </c>
      <c r="V97" s="129">
        <v>58</v>
      </c>
      <c r="W97" s="224">
        <v>142</v>
      </c>
      <c r="X97" s="205">
        <v>117</v>
      </c>
      <c r="Y97" s="212">
        <v>-949624</v>
      </c>
      <c r="Z97" s="230">
        <v>-3.2429200810119158E-2</v>
      </c>
      <c r="AA97" s="212">
        <v>-949624</v>
      </c>
      <c r="AB97" s="230">
        <v>-3.2429200810119158E-2</v>
      </c>
      <c r="AC97" s="205">
        <v>0</v>
      </c>
      <c r="AD97" s="212">
        <v>58768004</v>
      </c>
      <c r="AE97" s="132">
        <v>10483966.5</v>
      </c>
      <c r="AF97" s="132">
        <v>48282120.049999997</v>
      </c>
      <c r="AG97" s="132">
        <v>15148791.630000001</v>
      </c>
      <c r="AH97" s="164">
        <v>3.1871928289240055</v>
      </c>
      <c r="AI97" s="129">
        <v>222828.03</v>
      </c>
      <c r="AJ97" s="129">
        <v>17795506.510000002</v>
      </c>
      <c r="AK97" s="151">
        <v>1.2521589642575449E-2</v>
      </c>
      <c r="AL97" s="129">
        <v>53200000</v>
      </c>
      <c r="AM97" s="129">
        <v>0.05</v>
      </c>
      <c r="AN97" s="230">
        <v>0.14947593643964224</v>
      </c>
      <c r="AO97" s="205">
        <v>0</v>
      </c>
      <c r="AP97" s="205">
        <v>0</v>
      </c>
      <c r="AQ97" s="212">
        <v>-372109.47</v>
      </c>
      <c r="AR97" s="129">
        <v>-372109.47</v>
      </c>
      <c r="AS97" s="239">
        <v>0.97951798021217318</v>
      </c>
      <c r="AT97" s="212">
        <v>10485883.949999999</v>
      </c>
      <c r="AU97" s="132">
        <v>18167615.98</v>
      </c>
      <c r="AV97" s="150">
        <v>0.35808787086905497</v>
      </c>
      <c r="AW97" s="150">
        <v>0.57717446039939901</v>
      </c>
      <c r="AX97" s="213">
        <v>10355243.560000001</v>
      </c>
      <c r="AY97" s="217"/>
      <c r="AZ97" s="127"/>
      <c r="BA97" s="130" t="s">
        <v>55</v>
      </c>
      <c r="BB97" s="131">
        <v>44861.568194444444</v>
      </c>
    </row>
    <row r="98" spans="1:54" s="128" customFormat="1" x14ac:dyDescent="0.2">
      <c r="A98" s="129">
        <v>26</v>
      </c>
      <c r="B98" s="129">
        <v>1</v>
      </c>
      <c r="C98" s="185">
        <v>101</v>
      </c>
      <c r="D98" s="187" t="s">
        <v>212</v>
      </c>
      <c r="E98" s="190" t="s">
        <v>211</v>
      </c>
      <c r="F98" s="192" t="s">
        <v>212</v>
      </c>
      <c r="G98" s="197" t="s">
        <v>60</v>
      </c>
      <c r="H98" s="195">
        <v>2</v>
      </c>
      <c r="I98" s="130" t="s">
        <v>381</v>
      </c>
      <c r="J98" s="130" t="s">
        <v>55</v>
      </c>
      <c r="K98" s="200" t="s">
        <v>55</v>
      </c>
      <c r="L98" s="202">
        <v>17007</v>
      </c>
      <c r="M98" s="205">
        <v>0</v>
      </c>
      <c r="N98" s="207">
        <v>433</v>
      </c>
      <c r="O98" s="205">
        <v>2.5460104662785914E-2</v>
      </c>
      <c r="P98" s="212">
        <v>41916622.039999999</v>
      </c>
      <c r="Q98" s="132">
        <v>0</v>
      </c>
      <c r="R98" s="213">
        <v>2464.66</v>
      </c>
      <c r="S98" s="222">
        <v>27</v>
      </c>
      <c r="T98" s="127"/>
      <c r="U98" s="127"/>
      <c r="V98" s="127"/>
      <c r="W98" s="223"/>
      <c r="X98" s="228"/>
      <c r="Y98" s="212">
        <v>-643523</v>
      </c>
      <c r="Z98" s="230">
        <v>-1.5352453720767429E-2</v>
      </c>
      <c r="AA98" s="212">
        <v>-796869</v>
      </c>
      <c r="AB98" s="230">
        <v>-1.9010811492385232E-2</v>
      </c>
      <c r="AC98" s="205">
        <v>1</v>
      </c>
      <c r="AD98" s="212">
        <v>6160005</v>
      </c>
      <c r="AE98" s="132">
        <v>244235.85</v>
      </c>
      <c r="AF98" s="132">
        <v>-209135.44</v>
      </c>
      <c r="AG98" s="132">
        <v>11031999.99</v>
      </c>
      <c r="AH98" s="164">
        <v>-1.8957164629221507E-2</v>
      </c>
      <c r="AI98" s="129">
        <v>4140.79</v>
      </c>
      <c r="AJ98" s="129">
        <v>12566029.970000001</v>
      </c>
      <c r="AK98" s="151">
        <v>3.2952253097324102E-4</v>
      </c>
      <c r="AL98" s="129">
        <v>3700000</v>
      </c>
      <c r="AM98" s="129">
        <v>0.05</v>
      </c>
      <c r="AN98" s="230">
        <v>1.472223132060539E-2</v>
      </c>
      <c r="AO98" s="205">
        <v>761000</v>
      </c>
      <c r="AP98" s="205">
        <v>0</v>
      </c>
      <c r="AQ98" s="212">
        <v>887966.32</v>
      </c>
      <c r="AR98" s="129">
        <v>126966.32</v>
      </c>
      <c r="AS98" s="239">
        <v>1.0760371193900797</v>
      </c>
      <c r="AT98" s="212">
        <v>6369140.4400000004</v>
      </c>
      <c r="AU98" s="132">
        <v>11678063.65</v>
      </c>
      <c r="AV98" s="150">
        <v>0.15194784622487198</v>
      </c>
      <c r="AW98" s="150">
        <v>0.54539353705269455</v>
      </c>
      <c r="AX98" s="213">
        <v>6369140.4400000004</v>
      </c>
      <c r="AY98" s="217"/>
      <c r="AZ98" s="127"/>
      <c r="BA98" s="130" t="s">
        <v>55</v>
      </c>
      <c r="BB98" s="131">
        <v>44861.568194444444</v>
      </c>
    </row>
    <row r="99" spans="1:54" s="128" customFormat="1" x14ac:dyDescent="0.2">
      <c r="A99" s="129">
        <v>134</v>
      </c>
      <c r="B99" s="129">
        <v>1</v>
      </c>
      <c r="C99" s="185">
        <v>102</v>
      </c>
      <c r="D99" s="187" t="s">
        <v>213</v>
      </c>
      <c r="E99" s="190" t="s">
        <v>214</v>
      </c>
      <c r="F99" s="192" t="s">
        <v>213</v>
      </c>
      <c r="G99" s="197" t="s">
        <v>56</v>
      </c>
      <c r="H99" s="195">
        <v>3</v>
      </c>
      <c r="I99" s="130" t="s">
        <v>381</v>
      </c>
      <c r="J99" s="130" t="s">
        <v>55</v>
      </c>
      <c r="K99" s="200" t="s">
        <v>55</v>
      </c>
      <c r="L99" s="202">
        <v>3692</v>
      </c>
      <c r="M99" s="205">
        <v>3692</v>
      </c>
      <c r="N99" s="207">
        <v>417.5</v>
      </c>
      <c r="O99" s="205">
        <v>0.11308234019501626</v>
      </c>
      <c r="P99" s="212">
        <v>7439754.7000000002</v>
      </c>
      <c r="Q99" s="132">
        <v>7439754.7000000002</v>
      </c>
      <c r="R99" s="213">
        <v>2015.1</v>
      </c>
      <c r="S99" s="222">
        <v>93</v>
      </c>
      <c r="T99" s="127"/>
      <c r="U99" s="129">
        <v>93</v>
      </c>
      <c r="V99" s="129">
        <v>65</v>
      </c>
      <c r="W99" s="224">
        <v>158</v>
      </c>
      <c r="X99" s="205">
        <v>117</v>
      </c>
      <c r="Y99" s="212">
        <v>438028</v>
      </c>
      <c r="Z99" s="230">
        <v>5.8876672372007111E-2</v>
      </c>
      <c r="AA99" s="212">
        <v>438028</v>
      </c>
      <c r="AB99" s="230">
        <v>5.8876672372007111E-2</v>
      </c>
      <c r="AC99" s="205">
        <v>0</v>
      </c>
      <c r="AD99" s="212">
        <v>3209086.8</v>
      </c>
      <c r="AE99" s="132">
        <v>614216.57999999996</v>
      </c>
      <c r="AF99" s="132">
        <v>-1249979.42</v>
      </c>
      <c r="AG99" s="132">
        <v>7294268.9000000004</v>
      </c>
      <c r="AH99" s="164">
        <v>-0.17136459282437475</v>
      </c>
      <c r="AI99" s="129">
        <v>-3344.6</v>
      </c>
      <c r="AJ99" s="129">
        <v>7761832.5199999996</v>
      </c>
      <c r="AK99" s="151">
        <v>-4.3090339702408321E-4</v>
      </c>
      <c r="AL99" s="129">
        <v>1500000</v>
      </c>
      <c r="AM99" s="129">
        <v>0.05</v>
      </c>
      <c r="AN99" s="230">
        <v>9.6626666198667225E-3</v>
      </c>
      <c r="AO99" s="205">
        <v>0</v>
      </c>
      <c r="AP99" s="205">
        <v>0</v>
      </c>
      <c r="AQ99" s="212">
        <v>-1023526.84</v>
      </c>
      <c r="AR99" s="129">
        <v>-1023526.84</v>
      </c>
      <c r="AS99" s="239">
        <v>0.88349630355928888</v>
      </c>
      <c r="AT99" s="212">
        <v>4459066.22</v>
      </c>
      <c r="AU99" s="132">
        <v>8785359.3599999994</v>
      </c>
      <c r="AV99" s="150">
        <v>0.59935661857238387</v>
      </c>
      <c r="AW99" s="150">
        <v>0.5075564968124423</v>
      </c>
      <c r="AX99" s="213">
        <v>4459066.22</v>
      </c>
      <c r="AY99" s="217"/>
      <c r="AZ99" s="127"/>
      <c r="BA99" s="130" t="s">
        <v>273</v>
      </c>
      <c r="BB99" s="131">
        <v>44861.568194444444</v>
      </c>
    </row>
    <row r="100" spans="1:54" s="128" customFormat="1" ht="13.5" thickBot="1" x14ac:dyDescent="0.25">
      <c r="A100" s="129">
        <v>135</v>
      </c>
      <c r="B100" s="129">
        <v>107</v>
      </c>
      <c r="C100" s="185">
        <v>103</v>
      </c>
      <c r="D100" s="188" t="s">
        <v>215</v>
      </c>
      <c r="E100" s="190" t="s">
        <v>216</v>
      </c>
      <c r="F100" s="193" t="s">
        <v>174</v>
      </c>
      <c r="G100" s="198" t="s">
        <v>65</v>
      </c>
      <c r="H100" s="195">
        <v>1</v>
      </c>
      <c r="I100" s="130" t="s">
        <v>381</v>
      </c>
      <c r="J100" s="130" t="s">
        <v>55</v>
      </c>
      <c r="K100" s="200" t="s">
        <v>55</v>
      </c>
      <c r="L100" s="203">
        <v>2483</v>
      </c>
      <c r="M100" s="205">
        <v>2483</v>
      </c>
      <c r="N100" s="208">
        <v>258</v>
      </c>
      <c r="O100" s="205">
        <v>0.10390656463954893</v>
      </c>
      <c r="P100" s="214">
        <v>4654086.53</v>
      </c>
      <c r="Q100" s="215">
        <v>4654086.53</v>
      </c>
      <c r="R100" s="216">
        <v>1874.38</v>
      </c>
      <c r="S100" s="225">
        <v>60</v>
      </c>
      <c r="T100" s="226">
        <v>30</v>
      </c>
      <c r="U100" s="226">
        <v>90</v>
      </c>
      <c r="V100" s="226">
        <v>42</v>
      </c>
      <c r="W100" s="227">
        <v>132</v>
      </c>
      <c r="X100" s="205">
        <v>117</v>
      </c>
      <c r="Y100" s="214">
        <v>1022461</v>
      </c>
      <c r="Z100" s="231">
        <v>0.21969101635933699</v>
      </c>
      <c r="AA100" s="214">
        <v>1022461</v>
      </c>
      <c r="AB100" s="231">
        <v>0.21969101635933699</v>
      </c>
      <c r="AC100" s="205">
        <v>0</v>
      </c>
      <c r="AD100" s="214">
        <v>8703314.8000000007</v>
      </c>
      <c r="AE100" s="215">
        <v>372358.65</v>
      </c>
      <c r="AF100" s="215">
        <v>6049843.4199999999</v>
      </c>
      <c r="AG100" s="215">
        <v>3711950.87</v>
      </c>
      <c r="AH100" s="236">
        <v>1.6298285273371627</v>
      </c>
      <c r="AI100" s="226">
        <v>30808.63</v>
      </c>
      <c r="AJ100" s="226">
        <v>3939859.36</v>
      </c>
      <c r="AK100" s="237">
        <v>7.8197283671567405E-3</v>
      </c>
      <c r="AL100" s="226">
        <v>7390000</v>
      </c>
      <c r="AM100" s="226">
        <v>0.05</v>
      </c>
      <c r="AN100" s="231">
        <v>9.3785073586992201E-2</v>
      </c>
      <c r="AO100" s="205">
        <v>0</v>
      </c>
      <c r="AP100" s="251">
        <v>0</v>
      </c>
      <c r="AQ100" s="214">
        <v>-188920.6</v>
      </c>
      <c r="AR100" s="226">
        <v>-188920.6</v>
      </c>
      <c r="AS100" s="241">
        <v>0.95424299627728282</v>
      </c>
      <c r="AT100" s="214">
        <v>2653471.38</v>
      </c>
      <c r="AU100" s="215">
        <v>4128779.96</v>
      </c>
      <c r="AV100" s="244">
        <v>0.57013795572898385</v>
      </c>
      <c r="AW100" s="244">
        <v>0.64267686960968484</v>
      </c>
      <c r="AX100" s="216">
        <v>2653471.38</v>
      </c>
      <c r="AY100" s="217"/>
      <c r="AZ100" s="127"/>
      <c r="BA100" s="130" t="s">
        <v>55</v>
      </c>
      <c r="BB100" s="131">
        <v>44861.568194444444</v>
      </c>
    </row>
  </sheetData>
  <sheetProtection sheet="1" objects="1" scenarios="1"/>
  <autoFilter ref="A13:BC13"/>
  <mergeCells count="10">
    <mergeCell ref="AQ9:AS9"/>
    <mergeCell ref="AQ10:AS10"/>
    <mergeCell ref="AT9:AX9"/>
    <mergeCell ref="P9:R9"/>
    <mergeCell ref="S9:X9"/>
    <mergeCell ref="AA9:AB9"/>
    <mergeCell ref="AD9:AN9"/>
    <mergeCell ref="AF10:AH10"/>
    <mergeCell ref="AK10:AN10"/>
    <mergeCell ref="Y9:Z9"/>
  </mergeCells>
  <conditionalFormatting sqref="A14:C100 E14:E100 G14:XFD100">
    <cfRule type="expression" dxfId="1" priority="1">
      <formula>ISEVEN(ROW())</formula>
    </cfRule>
  </conditionalFormatting>
  <pageMargins left="0.19685039370078741" right="0.19685039370078741" top="1.1811023622047245" bottom="0.39370078740157483" header="0.31496062992125984" footer="0.19685039370078741"/>
  <pageSetup paperSize="9" scale="55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94"/>
  <sheetViews>
    <sheetView topLeftCell="C1" workbookViewId="0">
      <selection activeCell="C11" sqref="C11"/>
    </sheetView>
  </sheetViews>
  <sheetFormatPr baseColWidth="10" defaultColWidth="6.42578125" defaultRowHeight="12.75" outlineLevelRow="1" outlineLevelCol="1" x14ac:dyDescent="0.2"/>
  <cols>
    <col min="1" max="2" width="11.42578125" hidden="1" customWidth="1" outlineLevel="1"/>
    <col min="3" max="3" width="30.28515625" customWidth="1" collapsed="1"/>
    <col min="4" max="4" width="7.7109375" bestFit="1" customWidth="1"/>
    <col min="5" max="5" width="8.85546875" hidden="1" customWidth="1" outlineLevel="1"/>
    <col min="6" max="6" width="10.42578125" style="7" hidden="1" customWidth="1" outlineLevel="1"/>
    <col min="7" max="8" width="10.42578125" hidden="1" customWidth="1" outlineLevel="1"/>
    <col min="9" max="9" width="5.85546875" customWidth="1" collapsed="1"/>
    <col min="10" max="12" width="5.85546875" customWidth="1"/>
    <col min="13" max="13" width="7.42578125" customWidth="1"/>
    <col min="14" max="17" width="5.85546875" customWidth="1"/>
    <col min="18" max="18" width="7.42578125" customWidth="1"/>
    <col min="19" max="22" width="5.85546875" customWidth="1"/>
    <col min="23" max="23" width="7.42578125" customWidth="1"/>
    <col min="24" max="27" width="5.85546875" customWidth="1"/>
    <col min="28" max="28" width="7.42578125" customWidth="1"/>
    <col min="29" max="32" width="5.85546875" customWidth="1"/>
    <col min="33" max="33" width="7.42578125" customWidth="1"/>
    <col min="34" max="37" width="5.85546875" style="297" customWidth="1"/>
    <col min="38" max="38" width="7.42578125" customWidth="1"/>
    <col min="39" max="42" width="5.85546875" style="297" customWidth="1"/>
    <col min="43" max="43" width="7.42578125" customWidth="1"/>
    <col min="44" max="47" width="5.85546875" style="297" customWidth="1"/>
    <col min="48" max="48" width="7.42578125" customWidth="1"/>
    <col min="49" max="52" width="5.85546875" style="297" customWidth="1"/>
    <col min="53" max="53" width="7.42578125" customWidth="1"/>
    <col min="54" max="57" width="5.85546875" style="297" customWidth="1"/>
    <col min="58" max="58" width="7.42578125" customWidth="1"/>
  </cols>
  <sheetData>
    <row r="1" spans="1:58" ht="16.5" x14ac:dyDescent="0.2">
      <c r="C1" s="78" t="s">
        <v>382</v>
      </c>
      <c r="D1" s="78"/>
      <c r="E1" s="78"/>
      <c r="F1" s="183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296"/>
      <c r="AI1" s="296"/>
      <c r="AJ1" s="296"/>
      <c r="AK1" s="296"/>
      <c r="AL1" s="78"/>
      <c r="AM1" s="296"/>
      <c r="AN1" s="296"/>
      <c r="AO1" s="296"/>
      <c r="AP1" s="296"/>
      <c r="AQ1" s="78"/>
      <c r="AR1" s="296"/>
      <c r="AS1" s="296"/>
      <c r="AT1" s="296"/>
      <c r="AU1" s="296"/>
      <c r="AV1" s="78"/>
      <c r="AW1" s="296"/>
      <c r="AX1" s="296"/>
      <c r="AY1" s="296"/>
      <c r="AZ1" s="296"/>
      <c r="BA1" s="78"/>
      <c r="BB1" s="296"/>
      <c r="BC1" s="296"/>
      <c r="BD1" s="296"/>
      <c r="BE1" s="296"/>
      <c r="BF1" s="78"/>
    </row>
    <row r="2" spans="1:58" ht="19.5" x14ac:dyDescent="0.2">
      <c r="C2" s="80" t="s">
        <v>394</v>
      </c>
      <c r="D2" s="80"/>
      <c r="E2" s="80"/>
      <c r="F2" s="183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296"/>
      <c r="AI2" s="296"/>
      <c r="AJ2" s="296"/>
      <c r="AK2" s="296"/>
      <c r="AL2" s="80"/>
      <c r="AM2" s="296"/>
      <c r="AN2" s="296"/>
      <c r="AO2" s="296"/>
      <c r="AP2" s="296"/>
      <c r="AQ2" s="80"/>
      <c r="AR2" s="296"/>
      <c r="AS2" s="296"/>
      <c r="AT2" s="296"/>
      <c r="AU2" s="296"/>
      <c r="AV2" s="80"/>
      <c r="AW2" s="296"/>
      <c r="AX2" s="296"/>
      <c r="AY2" s="296"/>
      <c r="AZ2" s="296"/>
      <c r="BA2" s="80"/>
      <c r="BB2" s="296"/>
      <c r="BC2" s="296"/>
      <c r="BD2" s="296"/>
      <c r="BE2" s="296"/>
      <c r="BF2" s="80"/>
    </row>
    <row r="3" spans="1:58" x14ac:dyDescent="0.2">
      <c r="C3" s="3">
        <v>44904</v>
      </c>
      <c r="D3" s="3"/>
    </row>
    <row r="5" spans="1:58" x14ac:dyDescent="0.2">
      <c r="C5" s="9"/>
      <c r="D5" s="9"/>
      <c r="P5" s="11"/>
      <c r="Q5" s="11"/>
      <c r="AD5" s="11"/>
      <c r="AG5" s="11"/>
      <c r="AJ5" s="298"/>
      <c r="AK5" s="298"/>
      <c r="AL5" s="11"/>
      <c r="AM5" s="298"/>
      <c r="AN5" s="298"/>
      <c r="AO5" s="304"/>
      <c r="AP5" s="304"/>
      <c r="AQ5" s="11"/>
      <c r="AR5" s="298"/>
      <c r="AS5" s="305"/>
      <c r="AT5" s="298"/>
      <c r="AU5" s="298"/>
      <c r="AW5" s="305"/>
      <c r="AX5" s="298"/>
      <c r="AY5" s="298"/>
      <c r="AZ5" s="298"/>
      <c r="BA5" s="11"/>
      <c r="BB5" s="298"/>
      <c r="BC5" s="304"/>
      <c r="BD5" s="298"/>
      <c r="BE5" s="298"/>
      <c r="BF5" s="11"/>
    </row>
    <row r="6" spans="1:58" x14ac:dyDescent="0.2">
      <c r="C6" s="9"/>
      <c r="D6" s="9"/>
      <c r="P6" s="11"/>
      <c r="Q6" s="11"/>
      <c r="AD6" s="11"/>
      <c r="AG6" s="11"/>
      <c r="AJ6" s="298"/>
      <c r="AK6" s="298"/>
      <c r="AL6" s="11"/>
      <c r="AM6" s="298"/>
      <c r="AN6" s="298"/>
      <c r="AO6" s="304"/>
      <c r="AP6" s="304"/>
      <c r="AQ6" s="11"/>
      <c r="AR6" s="298"/>
      <c r="AS6" s="305"/>
      <c r="AT6" s="298"/>
      <c r="AU6" s="298"/>
      <c r="AV6" s="249"/>
      <c r="AW6" s="305"/>
      <c r="AX6" s="298"/>
      <c r="AY6" s="298"/>
      <c r="AZ6" s="298"/>
      <c r="BA6" s="11"/>
      <c r="BB6" s="298"/>
      <c r="BC6" s="304"/>
      <c r="BD6" s="298"/>
      <c r="BE6" s="298"/>
      <c r="BF6" s="11"/>
    </row>
    <row r="7" spans="1:58" ht="6" customHeight="1" thickBot="1" x14ac:dyDescent="0.25"/>
    <row r="8" spans="1:58" ht="13.5" hidden="1" outlineLevel="1" thickBot="1" x14ac:dyDescent="0.25">
      <c r="A8" s="262" t="s">
        <v>0</v>
      </c>
      <c r="B8" s="262" t="s">
        <v>1</v>
      </c>
      <c r="C8" s="262" t="s">
        <v>2</v>
      </c>
      <c r="D8" s="262" t="s">
        <v>6</v>
      </c>
      <c r="E8" s="262" t="s">
        <v>327</v>
      </c>
      <c r="F8" s="262" t="s">
        <v>328</v>
      </c>
      <c r="G8" s="262" t="s">
        <v>329</v>
      </c>
      <c r="H8" s="262" t="s">
        <v>383</v>
      </c>
      <c r="I8" t="s">
        <v>384</v>
      </c>
      <c r="J8" s="262" t="s">
        <v>332</v>
      </c>
      <c r="K8" s="262" t="s">
        <v>331</v>
      </c>
      <c r="L8" s="262" t="s">
        <v>330</v>
      </c>
      <c r="M8" s="262" t="s">
        <v>333</v>
      </c>
      <c r="N8" t="s">
        <v>385</v>
      </c>
      <c r="O8" s="262" t="s">
        <v>336</v>
      </c>
      <c r="P8" s="262" t="s">
        <v>335</v>
      </c>
      <c r="Q8" s="262" t="s">
        <v>334</v>
      </c>
      <c r="R8" s="262" t="s">
        <v>337</v>
      </c>
      <c r="S8" t="s">
        <v>386</v>
      </c>
      <c r="T8" s="262" t="s">
        <v>360</v>
      </c>
      <c r="U8" s="262" t="s">
        <v>359</v>
      </c>
      <c r="V8" s="262" t="s">
        <v>358</v>
      </c>
      <c r="W8" s="262" t="s">
        <v>361</v>
      </c>
      <c r="X8" t="s">
        <v>387</v>
      </c>
      <c r="Y8" s="262" t="s">
        <v>364</v>
      </c>
      <c r="Z8" s="262" t="s">
        <v>363</v>
      </c>
      <c r="AA8" s="262" t="s">
        <v>362</v>
      </c>
      <c r="AB8" s="262" t="s">
        <v>365</v>
      </c>
      <c r="AC8" t="s">
        <v>388</v>
      </c>
      <c r="AD8" s="262" t="s">
        <v>356</v>
      </c>
      <c r="AE8" s="262" t="s">
        <v>355</v>
      </c>
      <c r="AF8" s="262" t="s">
        <v>354</v>
      </c>
      <c r="AG8" s="262" t="s">
        <v>357</v>
      </c>
      <c r="AH8" s="297" t="s">
        <v>389</v>
      </c>
      <c r="AI8" s="299" t="s">
        <v>352</v>
      </c>
      <c r="AJ8" s="299" t="s">
        <v>351</v>
      </c>
      <c r="AK8" s="299" t="s">
        <v>350</v>
      </c>
      <c r="AL8" s="262" t="s">
        <v>353</v>
      </c>
      <c r="AM8" s="297" t="s">
        <v>390</v>
      </c>
      <c r="AN8" s="299" t="s">
        <v>368</v>
      </c>
      <c r="AO8" s="299" t="s">
        <v>367</v>
      </c>
      <c r="AP8" s="299" t="s">
        <v>366</v>
      </c>
      <c r="AQ8" s="262" t="s">
        <v>369</v>
      </c>
      <c r="AR8" s="297" t="s">
        <v>391</v>
      </c>
      <c r="AS8" s="299" t="s">
        <v>348</v>
      </c>
      <c r="AT8" s="299" t="s">
        <v>347</v>
      </c>
      <c r="AU8" s="299" t="s">
        <v>346</v>
      </c>
      <c r="AV8" s="262" t="s">
        <v>349</v>
      </c>
      <c r="AW8" s="297" t="s">
        <v>392</v>
      </c>
      <c r="AX8" s="299" t="s">
        <v>340</v>
      </c>
      <c r="AY8" s="299" t="s">
        <v>339</v>
      </c>
      <c r="AZ8" s="299" t="s">
        <v>338</v>
      </c>
      <c r="BA8" s="262" t="s">
        <v>341</v>
      </c>
      <c r="BB8" s="297" t="s">
        <v>393</v>
      </c>
      <c r="BC8" s="299" t="s">
        <v>344</v>
      </c>
      <c r="BD8" s="299" t="s">
        <v>343</v>
      </c>
      <c r="BE8" s="299" t="s">
        <v>342</v>
      </c>
      <c r="BF8" s="262" t="s">
        <v>345</v>
      </c>
    </row>
    <row r="9" spans="1:58" s="253" customFormat="1" collapsed="1" x14ac:dyDescent="0.2">
      <c r="A9" s="264"/>
      <c r="B9" s="264"/>
      <c r="C9" s="113" t="s">
        <v>217</v>
      </c>
      <c r="D9" s="254" t="s">
        <v>218</v>
      </c>
      <c r="E9" s="264"/>
      <c r="F9" s="264"/>
      <c r="G9" s="264"/>
      <c r="H9" s="264"/>
      <c r="I9" s="329" t="s">
        <v>379</v>
      </c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1"/>
      <c r="AH9" s="329" t="s">
        <v>380</v>
      </c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1"/>
    </row>
    <row r="10" spans="1:58" s="253" customFormat="1" x14ac:dyDescent="0.2">
      <c r="A10" s="264"/>
      <c r="B10" s="264"/>
      <c r="C10" s="114"/>
      <c r="D10" s="114"/>
      <c r="E10" s="264"/>
      <c r="F10" s="264"/>
      <c r="G10" s="264"/>
      <c r="H10" s="264"/>
      <c r="I10" s="332" t="s">
        <v>291</v>
      </c>
      <c r="J10" s="333"/>
      <c r="K10" s="333"/>
      <c r="L10" s="333"/>
      <c r="M10" s="334"/>
      <c r="N10" s="332" t="s">
        <v>253</v>
      </c>
      <c r="O10" s="333"/>
      <c r="P10" s="333"/>
      <c r="Q10" s="333"/>
      <c r="R10" s="334"/>
      <c r="S10" s="332" t="s">
        <v>296</v>
      </c>
      <c r="T10" s="333"/>
      <c r="U10" s="333"/>
      <c r="V10" s="333"/>
      <c r="W10" s="334"/>
      <c r="X10" s="332" t="s">
        <v>298</v>
      </c>
      <c r="Y10" s="333"/>
      <c r="Z10" s="333"/>
      <c r="AA10" s="333"/>
      <c r="AB10" s="334"/>
      <c r="AC10" s="332" t="s">
        <v>373</v>
      </c>
      <c r="AD10" s="333"/>
      <c r="AE10" s="333"/>
      <c r="AF10" s="333"/>
      <c r="AG10" s="334"/>
      <c r="AH10" s="332" t="s">
        <v>374</v>
      </c>
      <c r="AI10" s="333"/>
      <c r="AJ10" s="333"/>
      <c r="AK10" s="333"/>
      <c r="AL10" s="334"/>
      <c r="AM10" s="332" t="s">
        <v>375</v>
      </c>
      <c r="AN10" s="333"/>
      <c r="AO10" s="333"/>
      <c r="AP10" s="333"/>
      <c r="AQ10" s="334"/>
      <c r="AR10" s="332" t="s">
        <v>376</v>
      </c>
      <c r="AS10" s="333"/>
      <c r="AT10" s="333"/>
      <c r="AU10" s="333"/>
      <c r="AV10" s="334"/>
      <c r="AW10" s="332" t="s">
        <v>377</v>
      </c>
      <c r="AX10" s="333"/>
      <c r="AY10" s="333"/>
      <c r="AZ10" s="333"/>
      <c r="BA10" s="334"/>
      <c r="BB10" s="332" t="s">
        <v>378</v>
      </c>
      <c r="BC10" s="333"/>
      <c r="BD10" s="333"/>
      <c r="BE10" s="333"/>
      <c r="BF10" s="334"/>
    </row>
    <row r="11" spans="1:58" s="253" customFormat="1" x14ac:dyDescent="0.2">
      <c r="A11" s="264"/>
      <c r="B11" s="264"/>
      <c r="C11" s="114"/>
      <c r="D11" s="114"/>
      <c r="E11" s="264"/>
      <c r="F11" s="264"/>
      <c r="G11" s="264"/>
      <c r="H11" s="264"/>
      <c r="I11" s="256">
        <v>2018</v>
      </c>
      <c r="J11" s="257">
        <v>2019</v>
      </c>
      <c r="K11" s="257">
        <v>2020</v>
      </c>
      <c r="L11" s="341">
        <v>2021</v>
      </c>
      <c r="M11" s="258" t="s">
        <v>371</v>
      </c>
      <c r="N11" s="256">
        <v>2018</v>
      </c>
      <c r="O11" s="257">
        <v>2019</v>
      </c>
      <c r="P11" s="257">
        <v>2020</v>
      </c>
      <c r="Q11" s="341">
        <v>2021</v>
      </c>
      <c r="R11" s="258" t="s">
        <v>371</v>
      </c>
      <c r="S11" s="256">
        <v>2018</v>
      </c>
      <c r="T11" s="257">
        <v>2019</v>
      </c>
      <c r="U11" s="257">
        <v>2020</v>
      </c>
      <c r="V11" s="341">
        <v>2021</v>
      </c>
      <c r="W11" s="258" t="s">
        <v>371</v>
      </c>
      <c r="X11" s="256">
        <v>2018</v>
      </c>
      <c r="Y11" s="257">
        <v>2019</v>
      </c>
      <c r="Z11" s="257">
        <v>2020</v>
      </c>
      <c r="AA11" s="341">
        <v>2021</v>
      </c>
      <c r="AB11" s="258" t="s">
        <v>371</v>
      </c>
      <c r="AC11" s="256">
        <v>2018</v>
      </c>
      <c r="AD11" s="257">
        <v>2019</v>
      </c>
      <c r="AE11" s="257">
        <v>2020</v>
      </c>
      <c r="AF11" s="341">
        <v>2021</v>
      </c>
      <c r="AG11" s="258" t="s">
        <v>371</v>
      </c>
      <c r="AH11" s="300">
        <v>2018</v>
      </c>
      <c r="AI11" s="301">
        <v>2019</v>
      </c>
      <c r="AJ11" s="301">
        <v>2020</v>
      </c>
      <c r="AK11" s="341">
        <v>2021</v>
      </c>
      <c r="AL11" s="258" t="s">
        <v>371</v>
      </c>
      <c r="AM11" s="300">
        <v>2018</v>
      </c>
      <c r="AN11" s="301">
        <v>2019</v>
      </c>
      <c r="AO11" s="301">
        <v>2020</v>
      </c>
      <c r="AP11" s="341">
        <v>2021</v>
      </c>
      <c r="AQ11" s="258" t="s">
        <v>371</v>
      </c>
      <c r="AR11" s="300">
        <v>2018</v>
      </c>
      <c r="AS11" s="301">
        <v>2019</v>
      </c>
      <c r="AT11" s="301">
        <v>2020</v>
      </c>
      <c r="AU11" s="341">
        <v>2021</v>
      </c>
      <c r="AV11" s="258" t="s">
        <v>371</v>
      </c>
      <c r="AW11" s="300">
        <v>2018</v>
      </c>
      <c r="AX11" s="301">
        <v>2019</v>
      </c>
      <c r="AY11" s="301">
        <v>2020</v>
      </c>
      <c r="AZ11" s="341">
        <v>2021</v>
      </c>
      <c r="BA11" s="258" t="s">
        <v>371</v>
      </c>
      <c r="BB11" s="300">
        <v>2018</v>
      </c>
      <c r="BC11" s="301">
        <v>2019</v>
      </c>
      <c r="BD11" s="301">
        <v>2020</v>
      </c>
      <c r="BE11" s="341">
        <v>2021</v>
      </c>
      <c r="BF11" s="258" t="s">
        <v>371</v>
      </c>
    </row>
    <row r="12" spans="1:58" s="253" customFormat="1" ht="11.25" customHeight="1" x14ac:dyDescent="0.2">
      <c r="A12" s="264"/>
      <c r="B12" s="264"/>
      <c r="C12" s="114"/>
      <c r="D12" s="114"/>
      <c r="E12" s="264"/>
      <c r="F12" s="264"/>
      <c r="G12" s="264"/>
      <c r="H12" s="264"/>
      <c r="I12" s="256"/>
      <c r="J12" s="257"/>
      <c r="K12" s="257"/>
      <c r="L12" s="341"/>
      <c r="M12" s="258" t="s">
        <v>372</v>
      </c>
      <c r="N12" s="256"/>
      <c r="O12" s="257"/>
      <c r="P12" s="257"/>
      <c r="Q12" s="341"/>
      <c r="R12" s="258" t="s">
        <v>372</v>
      </c>
      <c r="S12" s="256"/>
      <c r="T12" s="257"/>
      <c r="U12" s="257"/>
      <c r="V12" s="341"/>
      <c r="W12" s="258" t="s">
        <v>372</v>
      </c>
      <c r="X12" s="256"/>
      <c r="Y12" s="257"/>
      <c r="Z12" s="257"/>
      <c r="AA12" s="341"/>
      <c r="AB12" s="258" t="s">
        <v>372</v>
      </c>
      <c r="AC12" s="256"/>
      <c r="AD12" s="257"/>
      <c r="AE12" s="257"/>
      <c r="AF12" s="341"/>
      <c r="AG12" s="258" t="s">
        <v>372</v>
      </c>
      <c r="AH12" s="300"/>
      <c r="AI12" s="301"/>
      <c r="AJ12" s="301"/>
      <c r="AK12" s="349"/>
      <c r="AL12" s="258" t="s">
        <v>372</v>
      </c>
      <c r="AM12" s="300"/>
      <c r="AN12" s="301"/>
      <c r="AO12" s="301"/>
      <c r="AP12" s="349"/>
      <c r="AQ12" s="258" t="s">
        <v>372</v>
      </c>
      <c r="AR12" s="300"/>
      <c r="AS12" s="301"/>
      <c r="AT12" s="301"/>
      <c r="AU12" s="349"/>
      <c r="AV12" s="258" t="s">
        <v>372</v>
      </c>
      <c r="AW12" s="300"/>
      <c r="AX12" s="301"/>
      <c r="AY12" s="301"/>
      <c r="AZ12" s="349"/>
      <c r="BA12" s="258" t="s">
        <v>372</v>
      </c>
      <c r="BB12" s="300"/>
      <c r="BC12" s="301"/>
      <c r="BD12" s="301"/>
      <c r="BE12" s="349"/>
      <c r="BF12" s="258" t="s">
        <v>372</v>
      </c>
    </row>
    <row r="13" spans="1:58" s="253" customFormat="1" ht="11.25" customHeight="1" thickBot="1" x14ac:dyDescent="0.25">
      <c r="A13" s="264"/>
      <c r="B13" s="264"/>
      <c r="C13" s="114"/>
      <c r="D13" s="114"/>
      <c r="E13" s="264"/>
      <c r="F13" s="264"/>
      <c r="G13" s="264"/>
      <c r="H13" s="264"/>
      <c r="I13" s="259"/>
      <c r="J13" s="260"/>
      <c r="K13" s="260"/>
      <c r="L13" s="342"/>
      <c r="M13" s="261"/>
      <c r="N13" s="259"/>
      <c r="O13" s="260"/>
      <c r="P13" s="260"/>
      <c r="Q13" s="342"/>
      <c r="R13" s="261"/>
      <c r="S13" s="259"/>
      <c r="T13" s="260"/>
      <c r="U13" s="260"/>
      <c r="V13" s="342"/>
      <c r="W13" s="261"/>
      <c r="X13" s="259"/>
      <c r="Y13" s="260"/>
      <c r="Z13" s="260"/>
      <c r="AA13" s="342"/>
      <c r="AB13" s="261"/>
      <c r="AC13" s="259"/>
      <c r="AD13" s="260"/>
      <c r="AE13" s="260"/>
      <c r="AF13" s="342"/>
      <c r="AG13" s="261"/>
      <c r="AH13" s="302"/>
      <c r="AI13" s="303"/>
      <c r="AJ13" s="303"/>
      <c r="AK13" s="350"/>
      <c r="AL13" s="261"/>
      <c r="AM13" s="302"/>
      <c r="AN13" s="303"/>
      <c r="AO13" s="303"/>
      <c r="AP13" s="350"/>
      <c r="AQ13" s="261"/>
      <c r="AR13" s="302"/>
      <c r="AS13" s="303"/>
      <c r="AT13" s="303"/>
      <c r="AU13" s="350"/>
      <c r="AV13" s="261"/>
      <c r="AW13" s="302"/>
      <c r="AX13" s="303"/>
      <c r="AY13" s="303"/>
      <c r="AZ13" s="350"/>
      <c r="BA13" s="261"/>
      <c r="BB13" s="302"/>
      <c r="BC13" s="303"/>
      <c r="BD13" s="303"/>
      <c r="BE13" s="350"/>
      <c r="BF13" s="261"/>
    </row>
    <row r="14" spans="1:58" x14ac:dyDescent="0.2">
      <c r="A14" s="263">
        <v>214</v>
      </c>
      <c r="B14" s="265">
        <v>1</v>
      </c>
      <c r="C14" s="287" t="s">
        <v>53</v>
      </c>
      <c r="D14" s="273" t="s">
        <v>56</v>
      </c>
      <c r="E14" s="269" t="s">
        <v>381</v>
      </c>
      <c r="F14" s="266" t="s">
        <v>323</v>
      </c>
      <c r="G14" s="272" t="s">
        <v>322</v>
      </c>
      <c r="H14" s="338" t="s">
        <v>370</v>
      </c>
      <c r="I14" s="274">
        <v>0.60861761286946092</v>
      </c>
      <c r="J14" s="275">
        <v>0.50976761621995526</v>
      </c>
      <c r="K14" s="275">
        <v>0.63242870062393464</v>
      </c>
      <c r="L14" s="343">
        <v>0.72345256309648842</v>
      </c>
      <c r="M14" s="284">
        <v>0.61776222658087665</v>
      </c>
      <c r="N14" s="279">
        <v>5.0457406936918444E-3</v>
      </c>
      <c r="O14" s="280">
        <v>4.8355981209524269E-3</v>
      </c>
      <c r="P14" s="280">
        <v>4.9290780527838432E-3</v>
      </c>
      <c r="Q14" s="346">
        <v>4.7873425626767498E-3</v>
      </c>
      <c r="R14" s="290">
        <v>4.8991083191689839E-3</v>
      </c>
      <c r="S14" s="279">
        <v>3.3111224846812726E-2</v>
      </c>
      <c r="T14" s="280">
        <v>3.2232869719607787E-2</v>
      </c>
      <c r="U14" s="280">
        <v>3.2310899520437253E-2</v>
      </c>
      <c r="V14" s="346">
        <v>3.9837323690760651E-2</v>
      </c>
      <c r="W14" s="290">
        <v>3.4355810626840538E-2</v>
      </c>
      <c r="X14" s="274">
        <v>1.0526373135166562</v>
      </c>
      <c r="Y14" s="275">
        <v>1.0412302825517625</v>
      </c>
      <c r="Z14" s="275">
        <v>0.99066394080878684</v>
      </c>
      <c r="AA14" s="343">
        <v>0.98327987512984905</v>
      </c>
      <c r="AB14" s="284">
        <v>1.0163763099012657</v>
      </c>
      <c r="AC14" s="274">
        <v>0.37014746763179424</v>
      </c>
      <c r="AD14" s="275">
        <v>0.41423692848555427</v>
      </c>
      <c r="AE14" s="275">
        <v>0.40122292307709995</v>
      </c>
      <c r="AF14" s="343">
        <v>0.37805960086660051</v>
      </c>
      <c r="AG14" s="284">
        <v>0.39079997914089365</v>
      </c>
      <c r="AH14" s="274">
        <v>0.68456228787649576</v>
      </c>
      <c r="AI14" s="275">
        <v>0.67212199242869541</v>
      </c>
      <c r="AJ14" s="275">
        <v>0.71899760259227852</v>
      </c>
      <c r="AK14" s="343">
        <v>0.84120137405147022</v>
      </c>
      <c r="AL14" s="284">
        <v>0.72865698187252548</v>
      </c>
      <c r="AM14" s="274">
        <v>8.0781988108990441E-2</v>
      </c>
      <c r="AN14" s="275">
        <v>3.3093302294945913E-2</v>
      </c>
      <c r="AO14" s="275">
        <v>0.13391959282433219</v>
      </c>
      <c r="AP14" s="343">
        <v>0.14703099849347062</v>
      </c>
      <c r="AQ14" s="284">
        <v>0.10137019878381456</v>
      </c>
      <c r="AR14" s="274">
        <v>7.152690850038064E-2</v>
      </c>
      <c r="AS14" s="275">
        <v>7.4998065427670291E-2</v>
      </c>
      <c r="AT14" s="275">
        <v>7.909158839076566E-2</v>
      </c>
      <c r="AU14" s="343">
        <v>8.5999687859684898E-2</v>
      </c>
      <c r="AV14" s="284">
        <v>7.7864408055363071E-2</v>
      </c>
      <c r="AW14" s="306">
        <v>1161.1550277654374</v>
      </c>
      <c r="AX14" s="307">
        <v>986.09573881258302</v>
      </c>
      <c r="AY14" s="307">
        <v>1135.2909502065665</v>
      </c>
      <c r="AZ14" s="351">
        <v>1319.4172492775338</v>
      </c>
      <c r="BA14" s="293">
        <v>1151.8670527438273</v>
      </c>
      <c r="BB14" s="274">
        <v>0.11590499334656011</v>
      </c>
      <c r="BC14" s="275">
        <v>0.10810015686949999</v>
      </c>
      <c r="BD14" s="275">
        <v>6.4275866398163822E-2</v>
      </c>
      <c r="BE14" s="343">
        <v>6.3694046575019828E-2</v>
      </c>
      <c r="BF14" s="284">
        <v>8.8265647939685776E-2</v>
      </c>
    </row>
    <row r="15" spans="1:58" x14ac:dyDescent="0.2">
      <c r="A15" s="263">
        <v>31</v>
      </c>
      <c r="B15" s="265">
        <v>3</v>
      </c>
      <c r="C15" s="288" t="s">
        <v>58</v>
      </c>
      <c r="D15" s="270" t="s">
        <v>60</v>
      </c>
      <c r="E15" s="269" t="s">
        <v>381</v>
      </c>
      <c r="F15" s="266" t="s">
        <v>323</v>
      </c>
      <c r="G15" s="272" t="s">
        <v>322</v>
      </c>
      <c r="H15" s="339" t="s">
        <v>370</v>
      </c>
      <c r="I15" s="276">
        <v>0.22771988152749675</v>
      </c>
      <c r="J15" s="267">
        <v>0.21455433920827799</v>
      </c>
      <c r="K15" s="267">
        <v>6.8673071195567342E-2</v>
      </c>
      <c r="L15" s="344">
        <v>0.1039138065171826</v>
      </c>
      <c r="M15" s="285">
        <v>0.15398560859810012</v>
      </c>
      <c r="N15" s="281">
        <v>2.1099248508006561E-3</v>
      </c>
      <c r="O15" s="268">
        <v>1.6297550794221198E-3</v>
      </c>
      <c r="P15" s="268">
        <v>1.9736736460626843E-3</v>
      </c>
      <c r="Q15" s="347">
        <v>2.1827757872219283E-3</v>
      </c>
      <c r="R15" s="291">
        <v>1.9632633311790814E-3</v>
      </c>
      <c r="S15" s="281">
        <v>2.9297390923048654E-2</v>
      </c>
      <c r="T15" s="268">
        <v>2.5488978339278316E-2</v>
      </c>
      <c r="U15" s="268">
        <v>2.4608681119784766E-2</v>
      </c>
      <c r="V15" s="347">
        <v>2.6876333844452517E-2</v>
      </c>
      <c r="W15" s="291">
        <v>2.6607499607893163E-2</v>
      </c>
      <c r="X15" s="276">
        <v>1.1010195524903779</v>
      </c>
      <c r="Y15" s="267">
        <v>0.99793911713656946</v>
      </c>
      <c r="Z15" s="267">
        <v>1.1071616794418959</v>
      </c>
      <c r="AA15" s="344">
        <v>0.97085772530475423</v>
      </c>
      <c r="AB15" s="285">
        <v>1.0425165974767474</v>
      </c>
      <c r="AC15" s="276">
        <v>0.27504796067567167</v>
      </c>
      <c r="AD15" s="267">
        <v>0.24581420055758266</v>
      </c>
      <c r="AE15" s="267">
        <v>0.41434431888741391</v>
      </c>
      <c r="AF15" s="344">
        <v>0.3676723061965711</v>
      </c>
      <c r="AG15" s="285">
        <v>0.32017900680675471</v>
      </c>
      <c r="AH15" s="276">
        <v>0.59912365937244882</v>
      </c>
      <c r="AI15" s="267">
        <v>0.51956011016313131</v>
      </c>
      <c r="AJ15" s="267">
        <v>0.51031407574101872</v>
      </c>
      <c r="AK15" s="344">
        <v>0.56042307363003696</v>
      </c>
      <c r="AL15" s="285">
        <v>0.5477383166698836</v>
      </c>
      <c r="AM15" s="276">
        <v>0</v>
      </c>
      <c r="AN15" s="267">
        <v>0</v>
      </c>
      <c r="AO15" s="267">
        <v>0</v>
      </c>
      <c r="AP15" s="344">
        <v>2.6028338220801514E-2</v>
      </c>
      <c r="AQ15" s="285">
        <v>6.2729724547684416E-3</v>
      </c>
      <c r="AR15" s="276">
        <v>2.8975778814190885E-2</v>
      </c>
      <c r="AS15" s="267">
        <v>2.8342204378985793E-2</v>
      </c>
      <c r="AT15" s="267">
        <v>3.2061723703978723E-2</v>
      </c>
      <c r="AU15" s="344">
        <v>3.28038788140015E-2</v>
      </c>
      <c r="AV15" s="285">
        <v>3.0387956615996504E-2</v>
      </c>
      <c r="AW15" s="308">
        <v>162.16159990376516</v>
      </c>
      <c r="AX15" s="309">
        <v>139.83725148279953</v>
      </c>
      <c r="AY15" s="309">
        <v>47.830252447799921</v>
      </c>
      <c r="AZ15" s="352">
        <v>64.221038219529248</v>
      </c>
      <c r="BA15" s="294">
        <v>103.05542305189043</v>
      </c>
      <c r="BB15" s="276">
        <v>0.11861676997744591</v>
      </c>
      <c r="BC15" s="267">
        <v>2.4647310426819627E-2</v>
      </c>
      <c r="BD15" s="267">
        <v>0.12687759889410294</v>
      </c>
      <c r="BE15" s="344">
        <v>6.0406352070996674E-4</v>
      </c>
      <c r="BF15" s="285">
        <v>6.9207350922741412E-2</v>
      </c>
    </row>
    <row r="16" spans="1:58" x14ac:dyDescent="0.2">
      <c r="A16" s="263">
        <v>17</v>
      </c>
      <c r="B16" s="265">
        <v>4</v>
      </c>
      <c r="C16" s="288" t="s">
        <v>63</v>
      </c>
      <c r="D16" s="270" t="s">
        <v>65</v>
      </c>
      <c r="E16" s="269" t="s">
        <v>381</v>
      </c>
      <c r="F16" s="266" t="s">
        <v>323</v>
      </c>
      <c r="G16" s="272" t="s">
        <v>322</v>
      </c>
      <c r="H16" s="339" t="s">
        <v>370</v>
      </c>
      <c r="I16" s="276">
        <v>-0.13583431366451545</v>
      </c>
      <c r="J16" s="267">
        <v>-0.31970982500387624</v>
      </c>
      <c r="K16" s="267">
        <v>-0.52985640024802527</v>
      </c>
      <c r="L16" s="344">
        <v>-0.6258991072807486</v>
      </c>
      <c r="M16" s="285">
        <v>-0.4067924480069024</v>
      </c>
      <c r="N16" s="281">
        <v>-4.7566171770718513E-4</v>
      </c>
      <c r="O16" s="268">
        <v>-4.9689956662410427E-4</v>
      </c>
      <c r="P16" s="268">
        <v>-8.6437280909189992E-5</v>
      </c>
      <c r="Q16" s="347">
        <v>-4.9781659868378353E-4</v>
      </c>
      <c r="R16" s="291">
        <v>-3.8660641897052175E-4</v>
      </c>
      <c r="S16" s="281">
        <v>0</v>
      </c>
      <c r="T16" s="268">
        <v>5.8179851491274677E-3</v>
      </c>
      <c r="U16" s="268">
        <v>5.5883162055400028E-3</v>
      </c>
      <c r="V16" s="347">
        <v>0</v>
      </c>
      <c r="W16" s="291">
        <v>2.8705928312145555E-3</v>
      </c>
      <c r="X16" s="276">
        <v>1.0423991317224406</v>
      </c>
      <c r="Y16" s="267">
        <v>1.2343863484522517</v>
      </c>
      <c r="Z16" s="267">
        <v>1.2489259542745406</v>
      </c>
      <c r="AA16" s="344">
        <v>1.1140635457453869</v>
      </c>
      <c r="AB16" s="285">
        <v>1.1547749442810098</v>
      </c>
      <c r="AC16" s="276">
        <v>0.35011068536033807</v>
      </c>
      <c r="AD16" s="267">
        <v>0.51958280943989854</v>
      </c>
      <c r="AE16" s="267">
        <v>0.79014007868881919</v>
      </c>
      <c r="AF16" s="344">
        <v>0.80961557286784747</v>
      </c>
      <c r="AG16" s="285">
        <v>0.6148340603006851</v>
      </c>
      <c r="AH16" s="276">
        <v>0.22929731490451544</v>
      </c>
      <c r="AI16" s="267">
        <v>0.13691985161112519</v>
      </c>
      <c r="AJ16" s="267">
        <v>0.15974344375599339</v>
      </c>
      <c r="AK16" s="344">
        <v>6.2680648107259429E-2</v>
      </c>
      <c r="AL16" s="285">
        <v>0.1459776752330573</v>
      </c>
      <c r="AM16" s="276">
        <v>0.24642366091186041</v>
      </c>
      <c r="AN16" s="267">
        <v>0</v>
      </c>
      <c r="AO16" s="267">
        <v>0</v>
      </c>
      <c r="AP16" s="344">
        <v>2.8445504216695366E-2</v>
      </c>
      <c r="AQ16" s="285">
        <v>7.8110504730825273E-2</v>
      </c>
      <c r="AR16" s="276">
        <v>9.8040895336435258E-2</v>
      </c>
      <c r="AS16" s="267">
        <v>5.8795685219309819E-3</v>
      </c>
      <c r="AT16" s="267">
        <v>6.0607105451848135E-3</v>
      </c>
      <c r="AU16" s="344">
        <v>5.6677195496696881E-3</v>
      </c>
      <c r="AV16" s="285">
        <v>2.8026367130026472E-2</v>
      </c>
      <c r="AW16" s="308">
        <v>-192.81227638640428</v>
      </c>
      <c r="AX16" s="309">
        <v>-465.30028070175433</v>
      </c>
      <c r="AY16" s="309">
        <v>-768.92189212328765</v>
      </c>
      <c r="AZ16" s="352">
        <v>-901.81330888697141</v>
      </c>
      <c r="BA16" s="294">
        <v>-586.54500327153755</v>
      </c>
      <c r="BB16" s="276">
        <v>0.19731624345314328</v>
      </c>
      <c r="BC16" s="267">
        <v>0.18319595712866374</v>
      </c>
      <c r="BD16" s="267">
        <v>0.20545916742387188</v>
      </c>
      <c r="BE16" s="344">
        <v>0.10855067044432429</v>
      </c>
      <c r="BF16" s="285">
        <v>0.17319374074811522</v>
      </c>
    </row>
    <row r="17" spans="1:58" x14ac:dyDescent="0.2">
      <c r="A17" s="263">
        <v>16</v>
      </c>
      <c r="B17" s="265">
        <v>5</v>
      </c>
      <c r="C17" s="288" t="s">
        <v>67</v>
      </c>
      <c r="D17" s="270" t="s">
        <v>60</v>
      </c>
      <c r="E17" s="269" t="s">
        <v>381</v>
      </c>
      <c r="F17" s="266" t="s">
        <v>323</v>
      </c>
      <c r="G17" s="272" t="s">
        <v>322</v>
      </c>
      <c r="H17" s="339" t="s">
        <v>370</v>
      </c>
      <c r="I17" s="276">
        <v>-0.91543962863884565</v>
      </c>
      <c r="J17" s="267">
        <v>-0.97978685776126728</v>
      </c>
      <c r="K17" s="267">
        <v>-1.0427223694547796</v>
      </c>
      <c r="L17" s="344">
        <v>-0.94773164379204589</v>
      </c>
      <c r="M17" s="285">
        <v>-0.96779034096692373</v>
      </c>
      <c r="N17" s="281">
        <v>-1.0883645053897564E-3</v>
      </c>
      <c r="O17" s="268">
        <v>-3.9145213616226704E-4</v>
      </c>
      <c r="P17" s="268">
        <v>-6.6687584650973269E-4</v>
      </c>
      <c r="Q17" s="347">
        <v>1.012553847835083E-4</v>
      </c>
      <c r="R17" s="291">
        <v>-5.2553174545991979E-4</v>
      </c>
      <c r="S17" s="281">
        <v>0</v>
      </c>
      <c r="T17" s="268">
        <v>0</v>
      </c>
      <c r="U17" s="268">
        <v>0</v>
      </c>
      <c r="V17" s="347">
        <v>0</v>
      </c>
      <c r="W17" s="291">
        <v>0</v>
      </c>
      <c r="X17" s="276">
        <v>1.0770884014553146</v>
      </c>
      <c r="Y17" s="267">
        <v>1.0040059856995955</v>
      </c>
      <c r="Z17" s="267">
        <v>0.96014373672434039</v>
      </c>
      <c r="AA17" s="344">
        <v>1.0893362595141136</v>
      </c>
      <c r="AB17" s="285">
        <v>1.0296653144226959</v>
      </c>
      <c r="AC17" s="276">
        <v>0.75519966639247216</v>
      </c>
      <c r="AD17" s="267">
        <v>0.6683120293954562</v>
      </c>
      <c r="AE17" s="267">
        <v>0.69950910098573749</v>
      </c>
      <c r="AF17" s="344">
        <v>0.89314813335682897</v>
      </c>
      <c r="AG17" s="285">
        <v>0.74663140591977983</v>
      </c>
      <c r="AH17" s="276">
        <v>1.1638577419913206E-2</v>
      </c>
      <c r="AI17" s="267">
        <v>1.2288368175820177E-2</v>
      </c>
      <c r="AJ17" s="267">
        <v>2.1506395612289363E-2</v>
      </c>
      <c r="AK17" s="344">
        <v>2.1827733974703119E-2</v>
      </c>
      <c r="AL17" s="285">
        <v>1.6443624303037245E-2</v>
      </c>
      <c r="AM17" s="276">
        <v>0</v>
      </c>
      <c r="AN17" s="267">
        <v>0</v>
      </c>
      <c r="AO17" s="267">
        <v>0</v>
      </c>
      <c r="AP17" s="344">
        <v>0</v>
      </c>
      <c r="AQ17" s="285">
        <v>0</v>
      </c>
      <c r="AR17" s="276">
        <v>4.411063283003646E-2</v>
      </c>
      <c r="AS17" s="267">
        <v>-3.9145213616226704E-4</v>
      </c>
      <c r="AT17" s="267">
        <v>-6.6687584650973269E-4</v>
      </c>
      <c r="AU17" s="344">
        <v>1.012553847835083E-4</v>
      </c>
      <c r="AV17" s="285">
        <v>1.1284378135424766E-2</v>
      </c>
      <c r="AW17" s="308">
        <v>-554.33745173296109</v>
      </c>
      <c r="AX17" s="309">
        <v>-551.98109936817912</v>
      </c>
      <c r="AY17" s="309">
        <v>-500.96100124589418</v>
      </c>
      <c r="AZ17" s="352">
        <v>-553.52968043209182</v>
      </c>
      <c r="BA17" s="294">
        <v>-540.08943230817556</v>
      </c>
      <c r="BB17" s="276">
        <v>0.11677009711809608</v>
      </c>
      <c r="BC17" s="267">
        <v>5.3753200156053879E-3</v>
      </c>
      <c r="BD17" s="267">
        <v>-6.2924072073759427E-2</v>
      </c>
      <c r="BE17" s="344">
        <v>8.3696443845073951E-2</v>
      </c>
      <c r="BF17" s="285">
        <v>3.6392413207558788E-2</v>
      </c>
    </row>
    <row r="18" spans="1:58" x14ac:dyDescent="0.2">
      <c r="A18" s="263">
        <v>225</v>
      </c>
      <c r="B18" s="265">
        <v>110</v>
      </c>
      <c r="C18" s="288" t="s">
        <v>68</v>
      </c>
      <c r="D18" s="270" t="s">
        <v>65</v>
      </c>
      <c r="E18" s="269" t="s">
        <v>381</v>
      </c>
      <c r="F18" s="266" t="s">
        <v>323</v>
      </c>
      <c r="G18" s="272" t="s">
        <v>322</v>
      </c>
      <c r="H18" s="339" t="s">
        <v>370</v>
      </c>
      <c r="I18" s="276">
        <v>0.52268793116906198</v>
      </c>
      <c r="J18" s="267">
        <v>0.40013257892181792</v>
      </c>
      <c r="K18" s="267">
        <v>0.30630152066622196</v>
      </c>
      <c r="L18" s="344">
        <v>0.15260377785617418</v>
      </c>
      <c r="M18" s="285">
        <v>0.33847876740869032</v>
      </c>
      <c r="N18" s="281">
        <v>5.2683711488163308E-3</v>
      </c>
      <c r="O18" s="268">
        <v>5.1887243864623947E-3</v>
      </c>
      <c r="P18" s="268">
        <v>4.823986835816748E-3</v>
      </c>
      <c r="Q18" s="347">
        <v>3.0662620569595718E-3</v>
      </c>
      <c r="R18" s="291">
        <v>4.5396721100473018E-3</v>
      </c>
      <c r="S18" s="281">
        <v>4.4884568811480466E-2</v>
      </c>
      <c r="T18" s="268">
        <v>4.471929919491846E-2</v>
      </c>
      <c r="U18" s="268">
        <v>4.3124494702209734E-2</v>
      </c>
      <c r="V18" s="347">
        <v>3.9457436572663929E-2</v>
      </c>
      <c r="W18" s="291">
        <v>4.2930650384126356E-2</v>
      </c>
      <c r="X18" s="276">
        <v>1.05219254766806</v>
      </c>
      <c r="Y18" s="267">
        <v>1.0779007990503628</v>
      </c>
      <c r="Z18" s="267">
        <v>1.1165917835778214</v>
      </c>
      <c r="AA18" s="344">
        <v>1.1028466170481535</v>
      </c>
      <c r="AB18" s="285">
        <v>1.0876176696674724</v>
      </c>
      <c r="AC18" s="276">
        <v>0.23788706078057023</v>
      </c>
      <c r="AD18" s="267">
        <v>0.33271198100383681</v>
      </c>
      <c r="AE18" s="267">
        <v>0.3529239080632437</v>
      </c>
      <c r="AF18" s="344">
        <v>0.42375162112586612</v>
      </c>
      <c r="AG18" s="285">
        <v>0.33880498243768004</v>
      </c>
      <c r="AH18" s="276">
        <v>0.9031721187157572</v>
      </c>
      <c r="AI18" s="267">
        <v>0.92850778741876183</v>
      </c>
      <c r="AJ18" s="267">
        <v>0.92082100736447781</v>
      </c>
      <c r="AK18" s="344">
        <v>0.85210694819810717</v>
      </c>
      <c r="AL18" s="285">
        <v>0.89975504911236215</v>
      </c>
      <c r="AM18" s="276">
        <v>0</v>
      </c>
      <c r="AN18" s="267">
        <v>0</v>
      </c>
      <c r="AO18" s="267">
        <v>6.851278209778798E-2</v>
      </c>
      <c r="AP18" s="344">
        <v>0</v>
      </c>
      <c r="AQ18" s="285">
        <v>1.7504550439172571E-2</v>
      </c>
      <c r="AR18" s="276">
        <v>3.6575357894823954E-2</v>
      </c>
      <c r="AS18" s="267">
        <v>3.6380435574918019E-2</v>
      </c>
      <c r="AT18" s="267">
        <v>3.4903321890608033E-2</v>
      </c>
      <c r="AU18" s="344">
        <v>3.0587824066392662E-2</v>
      </c>
      <c r="AV18" s="285">
        <v>3.4483800752975434E-2</v>
      </c>
      <c r="AW18" s="308">
        <v>692.53806055646476</v>
      </c>
      <c r="AX18" s="309">
        <v>540.33841243862526</v>
      </c>
      <c r="AY18" s="309">
        <v>432.77339344262293</v>
      </c>
      <c r="AZ18" s="352">
        <v>226.10528377298161</v>
      </c>
      <c r="BA18" s="294">
        <v>471.49873855544251</v>
      </c>
      <c r="BB18" s="276">
        <v>8.1415547088892065E-2</v>
      </c>
      <c r="BC18" s="267">
        <v>0.10396564596356897</v>
      </c>
      <c r="BD18" s="267">
        <v>0.13449688969972523</v>
      </c>
      <c r="BE18" s="344">
        <v>0.12077715663004293</v>
      </c>
      <c r="BF18" s="285">
        <v>0.11074486898736033</v>
      </c>
    </row>
    <row r="19" spans="1:58" x14ac:dyDescent="0.2">
      <c r="A19" s="263">
        <v>222</v>
      </c>
      <c r="B19" s="265">
        <v>105</v>
      </c>
      <c r="C19" s="288" t="s">
        <v>268</v>
      </c>
      <c r="D19" s="270" t="s">
        <v>56</v>
      </c>
      <c r="E19" s="269" t="s">
        <v>381</v>
      </c>
      <c r="F19" s="266" t="s">
        <v>323</v>
      </c>
      <c r="G19" s="272" t="s">
        <v>322</v>
      </c>
      <c r="H19" s="339" t="s">
        <v>370</v>
      </c>
      <c r="I19" s="276">
        <v>0.3318768845288998</v>
      </c>
      <c r="J19" s="267">
        <v>0.26269340008575698</v>
      </c>
      <c r="K19" s="267">
        <v>0.28090366759309049</v>
      </c>
      <c r="L19" s="344">
        <v>0.18072700910205242</v>
      </c>
      <c r="M19" s="285">
        <v>0.26321264101871061</v>
      </c>
      <c r="N19" s="281">
        <v>5.0393164736760613E-3</v>
      </c>
      <c r="O19" s="268">
        <v>2.1481111753731854E-3</v>
      </c>
      <c r="P19" s="268">
        <v>3.5248960168643567E-3</v>
      </c>
      <c r="Q19" s="347">
        <v>2.699152092987453E-3</v>
      </c>
      <c r="R19" s="291">
        <v>3.3391977233709087E-3</v>
      </c>
      <c r="S19" s="281">
        <v>3.7323506546177075E-2</v>
      </c>
      <c r="T19" s="268">
        <v>2.7751928827922143E-2</v>
      </c>
      <c r="U19" s="268">
        <v>2.7632867706811053E-2</v>
      </c>
      <c r="V19" s="347">
        <v>2.921287037539792E-2</v>
      </c>
      <c r="W19" s="291">
        <v>3.043817568916338E-2</v>
      </c>
      <c r="X19" s="276">
        <v>1.0705872808968884</v>
      </c>
      <c r="Y19" s="267">
        <v>1.0565824848102319</v>
      </c>
      <c r="Z19" s="267">
        <v>1.0553684675379351</v>
      </c>
      <c r="AA19" s="344">
        <v>1.0720953638236401</v>
      </c>
      <c r="AB19" s="285">
        <v>1.0636741343364111</v>
      </c>
      <c r="AC19" s="276">
        <v>0.27799412820602171</v>
      </c>
      <c r="AD19" s="267">
        <v>0.31053636999569456</v>
      </c>
      <c r="AE19" s="267">
        <v>0.32877649878614945</v>
      </c>
      <c r="AF19" s="344">
        <v>0.37682978361993125</v>
      </c>
      <c r="AG19" s="285">
        <v>0.32431201488308892</v>
      </c>
      <c r="AH19" s="276">
        <v>0.78383168878464238</v>
      </c>
      <c r="AI19" s="267">
        <v>0.56998513151268226</v>
      </c>
      <c r="AJ19" s="267">
        <v>0.57148072807161276</v>
      </c>
      <c r="AK19" s="344">
        <v>0.62172186349216185</v>
      </c>
      <c r="AL19" s="285">
        <v>0.63599632153909347</v>
      </c>
      <c r="AM19" s="276">
        <v>7.8139909634582963E-2</v>
      </c>
      <c r="AN19" s="267">
        <v>3.7000670534665825E-2</v>
      </c>
      <c r="AO19" s="267">
        <v>0.11893774582296385</v>
      </c>
      <c r="AP19" s="344">
        <v>2.9116223165207258E-2</v>
      </c>
      <c r="AQ19" s="285">
        <v>6.6812151318126387E-2</v>
      </c>
      <c r="AR19" s="276">
        <v>4.9038280274789861E-2</v>
      </c>
      <c r="AS19" s="267">
        <v>4.523943665574439E-2</v>
      </c>
      <c r="AT19" s="267">
        <v>5.1342933664459245E-2</v>
      </c>
      <c r="AU19" s="344">
        <v>4.8198281168013647E-2</v>
      </c>
      <c r="AV19" s="285">
        <v>4.8452644568087053E-2</v>
      </c>
      <c r="AW19" s="308">
        <v>671.39890147077961</v>
      </c>
      <c r="AX19" s="309">
        <v>521.81482097349647</v>
      </c>
      <c r="AY19" s="309">
        <v>549.28732604803361</v>
      </c>
      <c r="AZ19" s="352">
        <v>359.70107930865407</v>
      </c>
      <c r="BA19" s="294">
        <v>523.36312355485643</v>
      </c>
      <c r="BB19" s="276">
        <v>0.11938156100164884</v>
      </c>
      <c r="BC19" s="267">
        <v>9.6802675536699606E-2</v>
      </c>
      <c r="BD19" s="267">
        <v>0.100834331391308</v>
      </c>
      <c r="BE19" s="344">
        <v>0.11327489858945412</v>
      </c>
      <c r="BF19" s="285">
        <v>0.10759634075265317</v>
      </c>
    </row>
    <row r="20" spans="1:58" x14ac:dyDescent="0.2">
      <c r="A20" s="263">
        <v>142</v>
      </c>
      <c r="B20" s="265">
        <v>9</v>
      </c>
      <c r="C20" s="288" t="s">
        <v>71</v>
      </c>
      <c r="D20" s="270" t="s">
        <v>65</v>
      </c>
      <c r="E20" s="269" t="s">
        <v>381</v>
      </c>
      <c r="F20" s="266" t="s">
        <v>323</v>
      </c>
      <c r="G20" s="272" t="s">
        <v>322</v>
      </c>
      <c r="H20" s="339" t="s">
        <v>370</v>
      </c>
      <c r="I20" s="276">
        <v>1.7230196083340534</v>
      </c>
      <c r="J20" s="267">
        <v>1.723199662895923</v>
      </c>
      <c r="K20" s="267">
        <v>1.9939019620406782</v>
      </c>
      <c r="L20" s="344">
        <v>1.7025776403900961</v>
      </c>
      <c r="M20" s="285">
        <v>1.7835359043404184</v>
      </c>
      <c r="N20" s="281">
        <v>1.7259414385731153E-2</v>
      </c>
      <c r="O20" s="268">
        <v>1.5788182739227698E-2</v>
      </c>
      <c r="P20" s="268">
        <v>1.6529913303849637E-2</v>
      </c>
      <c r="Q20" s="347">
        <v>1.5632372588253254E-2</v>
      </c>
      <c r="R20" s="291">
        <v>1.6292734378090156E-2</v>
      </c>
      <c r="S20" s="281">
        <v>9.5047019706382685E-2</v>
      </c>
      <c r="T20" s="268">
        <v>9.3892525026796583E-2</v>
      </c>
      <c r="U20" s="268">
        <v>0.10265600586140816</v>
      </c>
      <c r="V20" s="347">
        <v>9.1677641754332143E-2</v>
      </c>
      <c r="W20" s="291">
        <v>9.5758237932276585E-2</v>
      </c>
      <c r="X20" s="276">
        <v>1.1355986924880843</v>
      </c>
      <c r="Y20" s="267">
        <v>1.1237705546217347</v>
      </c>
      <c r="Z20" s="267">
        <v>1.0656144689969878</v>
      </c>
      <c r="AA20" s="344">
        <v>1.0883525839757497</v>
      </c>
      <c r="AB20" s="285">
        <v>1.1025428203953211</v>
      </c>
      <c r="AC20" s="276">
        <v>0.28371030816446446</v>
      </c>
      <c r="AD20" s="267">
        <v>0.4383364001611586</v>
      </c>
      <c r="AE20" s="267">
        <v>0.35994694123836213</v>
      </c>
      <c r="AF20" s="344">
        <v>0.43797777346898259</v>
      </c>
      <c r="AG20" s="285">
        <v>0.37825087101129817</v>
      </c>
      <c r="AH20" s="276">
        <v>1.9285210395418064</v>
      </c>
      <c r="AI20" s="267">
        <v>1.9299607495365814</v>
      </c>
      <c r="AJ20" s="267">
        <v>2.0808325062409958</v>
      </c>
      <c r="AK20" s="344">
        <v>1.8626039442939386</v>
      </c>
      <c r="AL20" s="285">
        <v>1.949276618394618</v>
      </c>
      <c r="AM20" s="276">
        <v>0.1103061275123398</v>
      </c>
      <c r="AN20" s="267">
        <v>0.20540431276617108</v>
      </c>
      <c r="AO20" s="267">
        <v>0.29089442125599208</v>
      </c>
      <c r="AP20" s="344">
        <v>1.2127629263678188E-2</v>
      </c>
      <c r="AQ20" s="285">
        <v>0.16691809185790155</v>
      </c>
      <c r="AR20" s="276">
        <v>9.4929353503830721E-2</v>
      </c>
      <c r="AS20" s="267">
        <v>9.3203065487856021E-2</v>
      </c>
      <c r="AT20" s="267">
        <v>0.10664300405735716</v>
      </c>
      <c r="AU20" s="344">
        <v>0.10276702881506995</v>
      </c>
      <c r="AV20" s="285">
        <v>9.9402437023566839E-2</v>
      </c>
      <c r="AW20" s="308">
        <v>2384.5338026464415</v>
      </c>
      <c r="AX20" s="309">
        <v>2379.7527375942832</v>
      </c>
      <c r="AY20" s="309">
        <v>2639.2113482438181</v>
      </c>
      <c r="AZ20" s="352">
        <v>2359.4103927492447</v>
      </c>
      <c r="BA20" s="294">
        <v>2440.8497142066567</v>
      </c>
      <c r="BB20" s="276">
        <v>0.19707716755633328</v>
      </c>
      <c r="BC20" s="267">
        <v>0.18755351746610086</v>
      </c>
      <c r="BD20" s="267">
        <v>0.15168739450592153</v>
      </c>
      <c r="BE20" s="344">
        <v>0.16831476759568773</v>
      </c>
      <c r="BF20" s="285">
        <v>0.17611545126443179</v>
      </c>
    </row>
    <row r="21" spans="1:58" x14ac:dyDescent="0.2">
      <c r="A21" s="263">
        <v>37</v>
      </c>
      <c r="B21" s="265">
        <v>10</v>
      </c>
      <c r="C21" s="288" t="s">
        <v>73</v>
      </c>
      <c r="D21" s="270" t="s">
        <v>60</v>
      </c>
      <c r="E21" s="269" t="s">
        <v>381</v>
      </c>
      <c r="F21" s="266" t="s">
        <v>323</v>
      </c>
      <c r="G21" s="272" t="s">
        <v>322</v>
      </c>
      <c r="H21" s="339" t="s">
        <v>370</v>
      </c>
      <c r="I21" s="276">
        <v>2.1624818434418498</v>
      </c>
      <c r="J21" s="267">
        <v>1.9229604273003953</v>
      </c>
      <c r="K21" s="267">
        <v>1.8153812529682731</v>
      </c>
      <c r="L21" s="344">
        <v>1.2348261606079671</v>
      </c>
      <c r="M21" s="285">
        <v>1.7680088863332328</v>
      </c>
      <c r="N21" s="281">
        <v>2.382359585739709E-2</v>
      </c>
      <c r="O21" s="268">
        <v>2.0794240254675352E-2</v>
      </c>
      <c r="P21" s="268">
        <v>1.7921652661370621E-2</v>
      </c>
      <c r="Q21" s="347">
        <v>1.6273534976415909E-2</v>
      </c>
      <c r="R21" s="291">
        <v>1.9674565814877296E-2</v>
      </c>
      <c r="S21" s="281">
        <v>9.2555262550149162E-2</v>
      </c>
      <c r="T21" s="268">
        <v>8.4088718172097829E-2</v>
      </c>
      <c r="U21" s="268">
        <v>7.2696638878226624E-2</v>
      </c>
      <c r="V21" s="347">
        <v>6.2210303522976657E-2</v>
      </c>
      <c r="W21" s="291">
        <v>7.778050981137842E-2</v>
      </c>
      <c r="X21" s="276">
        <v>1.1292395787177056</v>
      </c>
      <c r="Y21" s="267">
        <v>1.1233290457690515</v>
      </c>
      <c r="Z21" s="267">
        <v>1.0835188230192083</v>
      </c>
      <c r="AA21" s="344">
        <v>1.2398378275506068</v>
      </c>
      <c r="AB21" s="285">
        <v>1.1412520216445967</v>
      </c>
      <c r="AC21" s="276">
        <v>6.8484791213979266E-4</v>
      </c>
      <c r="AD21" s="267">
        <v>0.12399956888523796</v>
      </c>
      <c r="AE21" s="267">
        <v>0.20191732564939949</v>
      </c>
      <c r="AF21" s="344">
        <v>0.47109929079345114</v>
      </c>
      <c r="AG21" s="285">
        <v>0.19461005488956179</v>
      </c>
      <c r="AH21" s="276">
        <v>1.8797286408880698</v>
      </c>
      <c r="AI21" s="267">
        <v>1.6926208578836419</v>
      </c>
      <c r="AJ21" s="267">
        <v>1.4780865138548469</v>
      </c>
      <c r="AK21" s="344">
        <v>1.2686090512713364</v>
      </c>
      <c r="AL21" s="285">
        <v>1.5776017983436346</v>
      </c>
      <c r="AM21" s="276">
        <v>3.4773225839620787E-2</v>
      </c>
      <c r="AN21" s="267">
        <v>2.9280847967259476E-2</v>
      </c>
      <c r="AO21" s="267">
        <v>3.5031703763613045E-2</v>
      </c>
      <c r="AP21" s="344">
        <v>5.4818762933821298E-2</v>
      </c>
      <c r="AQ21" s="285">
        <v>3.8158533748790122E-2</v>
      </c>
      <c r="AR21" s="276">
        <v>0.12827961691409864</v>
      </c>
      <c r="AS21" s="267">
        <v>0.12580411378378567</v>
      </c>
      <c r="AT21" s="267">
        <v>0.12311263473943271</v>
      </c>
      <c r="AU21" s="344">
        <v>0.11713584715730938</v>
      </c>
      <c r="AV21" s="285">
        <v>0.12354845400007232</v>
      </c>
      <c r="AW21" s="308">
        <v>1676.6702084401159</v>
      </c>
      <c r="AX21" s="309">
        <v>1465.242868400315</v>
      </c>
      <c r="AY21" s="309">
        <v>1287.2171399347596</v>
      </c>
      <c r="AZ21" s="352">
        <v>1017.1175261039807</v>
      </c>
      <c r="BA21" s="294">
        <v>1357.3371931754873</v>
      </c>
      <c r="BB21" s="276">
        <v>0.21890434641956394</v>
      </c>
      <c r="BC21" s="267">
        <v>0.21479876061750403</v>
      </c>
      <c r="BD21" s="267">
        <v>0.18227208232741857</v>
      </c>
      <c r="BE21" s="344">
        <v>0.2943052143259462</v>
      </c>
      <c r="BF21" s="285">
        <v>0.22764323883313162</v>
      </c>
    </row>
    <row r="22" spans="1:58" x14ac:dyDescent="0.2">
      <c r="A22" s="263">
        <v>210</v>
      </c>
      <c r="B22" s="265">
        <v>11</v>
      </c>
      <c r="C22" s="288" t="s">
        <v>74</v>
      </c>
      <c r="D22" s="270" t="s">
        <v>56</v>
      </c>
      <c r="E22" s="269" t="s">
        <v>381</v>
      </c>
      <c r="F22" s="266" t="s">
        <v>323</v>
      </c>
      <c r="G22" s="272" t="s">
        <v>322</v>
      </c>
      <c r="H22" s="339" t="s">
        <v>370</v>
      </c>
      <c r="I22" s="276">
        <v>0.54349803375581784</v>
      </c>
      <c r="J22" s="267">
        <v>0.4409118826819492</v>
      </c>
      <c r="K22" s="267">
        <v>0.53934008487418839</v>
      </c>
      <c r="L22" s="344">
        <v>0.81112744283505467</v>
      </c>
      <c r="M22" s="285">
        <v>0.5805197215745389</v>
      </c>
      <c r="N22" s="281">
        <v>1.7865638546077525E-3</v>
      </c>
      <c r="O22" s="268">
        <v>2.0228743003642058E-3</v>
      </c>
      <c r="P22" s="268">
        <v>2.0807165496299772E-3</v>
      </c>
      <c r="Q22" s="347">
        <v>2.5736430565090652E-3</v>
      </c>
      <c r="R22" s="291">
        <v>2.1115061967901623E-3</v>
      </c>
      <c r="S22" s="281">
        <v>4.2815209683953394E-2</v>
      </c>
      <c r="T22" s="268">
        <v>4.1936901481475809E-2</v>
      </c>
      <c r="U22" s="268">
        <v>3.6967132695371281E-2</v>
      </c>
      <c r="V22" s="347">
        <v>4.7559250337275281E-2</v>
      </c>
      <c r="W22" s="291">
        <v>4.231676796484473E-2</v>
      </c>
      <c r="X22" s="276">
        <v>1.0583576014157658</v>
      </c>
      <c r="Y22" s="267">
        <v>1.0444889999552327</v>
      </c>
      <c r="Z22" s="267">
        <v>1.0089991998201577</v>
      </c>
      <c r="AA22" s="344">
        <v>0.99577435146821358</v>
      </c>
      <c r="AB22" s="285">
        <v>1.0268207658357318</v>
      </c>
      <c r="AC22" s="276">
        <v>0.44659785955412079</v>
      </c>
      <c r="AD22" s="267">
        <v>0.48912523215942544</v>
      </c>
      <c r="AE22" s="267">
        <v>0.43126085902373951</v>
      </c>
      <c r="AF22" s="344">
        <v>0.42199476472920788</v>
      </c>
      <c r="AG22" s="285">
        <v>0.44761045687231238</v>
      </c>
      <c r="AH22" s="276">
        <v>0.87154399556356266</v>
      </c>
      <c r="AI22" s="267">
        <v>0.86758689385191989</v>
      </c>
      <c r="AJ22" s="267">
        <v>0.78832171154574615</v>
      </c>
      <c r="AK22" s="344">
        <v>0.98366933909147936</v>
      </c>
      <c r="AL22" s="285">
        <v>0.87754191512559443</v>
      </c>
      <c r="AM22" s="276">
        <v>1.3620235128434065E-2</v>
      </c>
      <c r="AN22" s="267">
        <v>8.1926409257753081E-3</v>
      </c>
      <c r="AO22" s="267">
        <v>0.11985331545426987</v>
      </c>
      <c r="AP22" s="344">
        <v>0.24539600219608113</v>
      </c>
      <c r="AQ22" s="285">
        <v>0.1075689638300866</v>
      </c>
      <c r="AR22" s="276">
        <v>4.9975062205563331E-2</v>
      </c>
      <c r="AS22" s="267">
        <v>4.7984336873189357E-2</v>
      </c>
      <c r="AT22" s="267">
        <v>5.0727655376883007E-2</v>
      </c>
      <c r="AU22" s="344">
        <v>6.3506395359915313E-2</v>
      </c>
      <c r="AV22" s="285">
        <v>5.2944851640456314E-2</v>
      </c>
      <c r="AW22" s="308">
        <v>1218.289798476284</v>
      </c>
      <c r="AX22" s="309">
        <v>1000.2599105199514</v>
      </c>
      <c r="AY22" s="309">
        <v>1173.781838575957</v>
      </c>
      <c r="AZ22" s="352">
        <v>1723.4573492217896</v>
      </c>
      <c r="BA22" s="294">
        <v>1278.7861277943593</v>
      </c>
      <c r="BB22" s="276">
        <v>0.10332827467769154</v>
      </c>
      <c r="BC22" s="267">
        <v>8.8555496552253851E-2</v>
      </c>
      <c r="BD22" s="267">
        <v>5.756587535541062E-2</v>
      </c>
      <c r="BE22" s="344">
        <v>5.6689171892286006E-2</v>
      </c>
      <c r="BF22" s="285">
        <v>7.6953547457600358E-2</v>
      </c>
    </row>
    <row r="23" spans="1:58" x14ac:dyDescent="0.2">
      <c r="A23" s="263">
        <v>40</v>
      </c>
      <c r="B23" s="265">
        <v>13</v>
      </c>
      <c r="C23" s="288" t="s">
        <v>79</v>
      </c>
      <c r="D23" s="270" t="s">
        <v>65</v>
      </c>
      <c r="E23" s="269" t="s">
        <v>381</v>
      </c>
      <c r="F23" s="266" t="s">
        <v>323</v>
      </c>
      <c r="G23" s="272" t="s">
        <v>322</v>
      </c>
      <c r="H23" s="339" t="s">
        <v>370</v>
      </c>
      <c r="I23" s="276">
        <v>0.58804205383466801</v>
      </c>
      <c r="J23" s="267">
        <v>0.43314164558480478</v>
      </c>
      <c r="K23" s="267">
        <v>0.40004977676673059</v>
      </c>
      <c r="L23" s="344">
        <v>0.23582272595961945</v>
      </c>
      <c r="M23" s="285">
        <v>0.41332858559518532</v>
      </c>
      <c r="N23" s="281">
        <v>5.5583550396380082E-3</v>
      </c>
      <c r="O23" s="268">
        <v>4.0057354889479844E-3</v>
      </c>
      <c r="P23" s="268">
        <v>3.7089272584525401E-3</v>
      </c>
      <c r="Q23" s="347">
        <v>2.5042469480008101E-3</v>
      </c>
      <c r="R23" s="291">
        <v>3.8990105318737166E-3</v>
      </c>
      <c r="S23" s="281">
        <v>5.3483674373141783E-2</v>
      </c>
      <c r="T23" s="268">
        <v>4.7093180744171882E-2</v>
      </c>
      <c r="U23" s="268">
        <v>4.428583080489841E-2</v>
      </c>
      <c r="V23" s="347">
        <v>2.8242537231972085E-2</v>
      </c>
      <c r="W23" s="291">
        <v>4.2791921133742437E-2</v>
      </c>
      <c r="X23" s="276">
        <v>1.1228682669186356</v>
      </c>
      <c r="Y23" s="267">
        <v>1.0468396282186534</v>
      </c>
      <c r="Z23" s="267">
        <v>0.96252330704326816</v>
      </c>
      <c r="AA23" s="344">
        <v>1.0945615307744176</v>
      </c>
      <c r="AB23" s="285">
        <v>1.0551832828530161</v>
      </c>
      <c r="AC23" s="276">
        <v>0.56206947159553133</v>
      </c>
      <c r="AD23" s="267">
        <v>0.53461515945389881</v>
      </c>
      <c r="AE23" s="267">
        <v>0.50677008671532442</v>
      </c>
      <c r="AF23" s="344">
        <v>0.584585752653626</v>
      </c>
      <c r="AG23" s="285">
        <v>0.54684830079849567</v>
      </c>
      <c r="AH23" s="276">
        <v>1.0795659883259152</v>
      </c>
      <c r="AI23" s="267">
        <v>0.95530892728892425</v>
      </c>
      <c r="AJ23" s="267">
        <v>0.91519326508170851</v>
      </c>
      <c r="AK23" s="344">
        <v>0.59003176730002027</v>
      </c>
      <c r="AL23" s="285">
        <v>0.8754106239811219</v>
      </c>
      <c r="AM23" s="276">
        <v>2.9120928862949282E-2</v>
      </c>
      <c r="AN23" s="267">
        <v>0</v>
      </c>
      <c r="AO23" s="267">
        <v>0</v>
      </c>
      <c r="AP23" s="344">
        <v>9.7823764444883041E-2</v>
      </c>
      <c r="AQ23" s="285">
        <v>3.4406916191780788E-2</v>
      </c>
      <c r="AR23" s="276">
        <v>0.10614825696999378</v>
      </c>
      <c r="AS23" s="267">
        <v>0.10313327047823942</v>
      </c>
      <c r="AT23" s="267">
        <v>0.10857949068039564</v>
      </c>
      <c r="AU23" s="344">
        <v>9.6523865212265109E-2</v>
      </c>
      <c r="AV23" s="285">
        <v>0.10331923796411377</v>
      </c>
      <c r="AW23" s="308">
        <v>847.69678485092663</v>
      </c>
      <c r="AX23" s="309">
        <v>635.35440719542112</v>
      </c>
      <c r="AY23" s="309">
        <v>537.08648163265309</v>
      </c>
      <c r="AZ23" s="352">
        <v>346.761392</v>
      </c>
      <c r="BA23" s="294">
        <v>591.29638185867589</v>
      </c>
      <c r="BB23" s="276">
        <v>0.21001348307385845</v>
      </c>
      <c r="BC23" s="267">
        <v>0.14387137822567883</v>
      </c>
      <c r="BD23" s="267">
        <v>6.5934682407430459E-2</v>
      </c>
      <c r="BE23" s="344">
        <v>0.18041177449828993</v>
      </c>
      <c r="BF23" s="285">
        <v>0.15171757117314089</v>
      </c>
    </row>
    <row r="24" spans="1:58" x14ac:dyDescent="0.2">
      <c r="A24" s="263">
        <v>41</v>
      </c>
      <c r="B24" s="265">
        <v>15</v>
      </c>
      <c r="C24" s="288" t="s">
        <v>81</v>
      </c>
      <c r="D24" s="270" t="s">
        <v>56</v>
      </c>
      <c r="E24" s="269" t="s">
        <v>381</v>
      </c>
      <c r="F24" s="266" t="s">
        <v>323</v>
      </c>
      <c r="G24" s="272" t="s">
        <v>322</v>
      </c>
      <c r="H24" s="339" t="s">
        <v>370</v>
      </c>
      <c r="I24" s="276">
        <v>-0.15158957655988564</v>
      </c>
      <c r="J24" s="267">
        <v>-0.16445386027085265</v>
      </c>
      <c r="K24" s="267">
        <v>-0.18442659734972638</v>
      </c>
      <c r="L24" s="344">
        <v>-0.31025914407709271</v>
      </c>
      <c r="M24" s="285">
        <v>-0.20470627237585601</v>
      </c>
      <c r="N24" s="281">
        <v>4.3787022595172609E-3</v>
      </c>
      <c r="O24" s="268">
        <v>1.3080661656022939E-3</v>
      </c>
      <c r="P24" s="268">
        <v>2.1704844711374878E-3</v>
      </c>
      <c r="Q24" s="347">
        <v>2.420766881660531E-3</v>
      </c>
      <c r="R24" s="291">
        <v>2.574214136412659E-3</v>
      </c>
      <c r="S24" s="281">
        <v>1.7862533014076396E-2</v>
      </c>
      <c r="T24" s="268">
        <v>1.7531693719681687E-2</v>
      </c>
      <c r="U24" s="268">
        <v>2.07913145895635E-2</v>
      </c>
      <c r="V24" s="347">
        <v>1.9919794565456957E-2</v>
      </c>
      <c r="W24" s="291">
        <v>1.9069508183719473E-2</v>
      </c>
      <c r="X24" s="276">
        <v>1.0388898572676919</v>
      </c>
      <c r="Y24" s="267">
        <v>1.0011151108065381</v>
      </c>
      <c r="Z24" s="267">
        <v>1.0017777740546672</v>
      </c>
      <c r="AA24" s="344">
        <v>1.0439591975521754</v>
      </c>
      <c r="AB24" s="285">
        <v>1.0212763888762868</v>
      </c>
      <c r="AC24" s="276">
        <v>0.60422769997248926</v>
      </c>
      <c r="AD24" s="267">
        <v>0.61812608707172811</v>
      </c>
      <c r="AE24" s="267">
        <v>0.6206926355853063</v>
      </c>
      <c r="AF24" s="344">
        <v>0.7014125720571146</v>
      </c>
      <c r="AG24" s="285">
        <v>0.6361977743820576</v>
      </c>
      <c r="AH24" s="276">
        <v>0.38982096481228795</v>
      </c>
      <c r="AI24" s="267">
        <v>0.37641346413112237</v>
      </c>
      <c r="AJ24" s="267">
        <v>0.44622076583221787</v>
      </c>
      <c r="AK24" s="344">
        <v>0.42319731681635131</v>
      </c>
      <c r="AL24" s="285">
        <v>0.40977722856612442</v>
      </c>
      <c r="AM24" s="276">
        <v>0.13566836134307583</v>
      </c>
      <c r="AN24" s="267">
        <v>5.8133089455614143E-2</v>
      </c>
      <c r="AO24" s="267">
        <v>5.6792621775062085E-2</v>
      </c>
      <c r="AP24" s="344">
        <v>5.1205667273851669E-3</v>
      </c>
      <c r="AQ24" s="285">
        <v>6.597079290361639E-2</v>
      </c>
      <c r="AR24" s="276">
        <v>5.8155013709353991E-2</v>
      </c>
      <c r="AS24" s="267">
        <v>5.6890867352503337E-2</v>
      </c>
      <c r="AT24" s="267">
        <v>5.4945279500096741E-2</v>
      </c>
      <c r="AU24" s="344">
        <v>5.1416921680632999E-2</v>
      </c>
      <c r="AV24" s="285">
        <v>5.5286096885429625E-2</v>
      </c>
      <c r="AW24" s="308">
        <v>-342.09240656653856</v>
      </c>
      <c r="AX24" s="309">
        <v>-354.88094674556208</v>
      </c>
      <c r="AY24" s="309">
        <v>-416.63504916920988</v>
      </c>
      <c r="AZ24" s="352">
        <v>-710.29203519256305</v>
      </c>
      <c r="BA24" s="294">
        <v>-458.83900914764467</v>
      </c>
      <c r="BB24" s="276">
        <v>9.3710915245440063E-2</v>
      </c>
      <c r="BC24" s="267">
        <v>6.0394717539666541E-2</v>
      </c>
      <c r="BD24" s="267">
        <v>8.3194815559349558E-2</v>
      </c>
      <c r="BE24" s="344">
        <v>0.12489181332679368</v>
      </c>
      <c r="BF24" s="285">
        <v>9.1148534619589522E-2</v>
      </c>
    </row>
    <row r="25" spans="1:58" x14ac:dyDescent="0.2">
      <c r="A25" s="263">
        <v>215</v>
      </c>
      <c r="B25" s="265">
        <v>16</v>
      </c>
      <c r="C25" s="288" t="s">
        <v>83</v>
      </c>
      <c r="D25" s="270" t="s">
        <v>56</v>
      </c>
      <c r="E25" s="269" t="s">
        <v>381</v>
      </c>
      <c r="F25" s="266" t="s">
        <v>323</v>
      </c>
      <c r="G25" s="272" t="s">
        <v>322</v>
      </c>
      <c r="H25" s="339" t="s">
        <v>370</v>
      </c>
      <c r="I25" s="276">
        <v>7.845446582969054E-2</v>
      </c>
      <c r="J25" s="267">
        <v>0.30728202606011656</v>
      </c>
      <c r="K25" s="267">
        <v>0.31903367809705163</v>
      </c>
      <c r="L25" s="344">
        <v>0.34187841261976948</v>
      </c>
      <c r="M25" s="285">
        <v>0.26307227850417408</v>
      </c>
      <c r="N25" s="281">
        <v>4.2778694179167213E-3</v>
      </c>
      <c r="O25" s="268">
        <v>3.8074805965642813E-3</v>
      </c>
      <c r="P25" s="268">
        <v>2.1030444953484867E-3</v>
      </c>
      <c r="Q25" s="347">
        <v>2.026331584193017E-3</v>
      </c>
      <c r="R25" s="291">
        <v>3.0276796973044552E-3</v>
      </c>
      <c r="S25" s="281">
        <v>2.3034761571184115E-2</v>
      </c>
      <c r="T25" s="268">
        <v>2.7772533680536168E-2</v>
      </c>
      <c r="U25" s="268">
        <v>3.5231611876613007E-2</v>
      </c>
      <c r="V25" s="347">
        <v>3.4847192664422016E-2</v>
      </c>
      <c r="W25" s="291">
        <v>3.0345719970506457E-2</v>
      </c>
      <c r="X25" s="276">
        <v>1.0160591618047214</v>
      </c>
      <c r="Y25" s="267">
        <v>0.96517637712550208</v>
      </c>
      <c r="Z25" s="267">
        <v>0.96362260615636142</v>
      </c>
      <c r="AA25" s="344">
        <v>0.96585600228808188</v>
      </c>
      <c r="AB25" s="285">
        <v>0.9768865705314882</v>
      </c>
      <c r="AC25" s="276">
        <v>0.28818371764989942</v>
      </c>
      <c r="AD25" s="267">
        <v>0.24199729513386783</v>
      </c>
      <c r="AE25" s="267">
        <v>0.21468589622201981</v>
      </c>
      <c r="AF25" s="344">
        <v>0.1942153837656137</v>
      </c>
      <c r="AG25" s="285">
        <v>0.23349916044609037</v>
      </c>
      <c r="AH25" s="276">
        <v>0.49211016548495662</v>
      </c>
      <c r="AI25" s="267">
        <v>0.58479966795232796</v>
      </c>
      <c r="AJ25" s="267">
        <v>0.74370677622908765</v>
      </c>
      <c r="AK25" s="344">
        <v>0.73445017946957603</v>
      </c>
      <c r="AL25" s="285">
        <v>0.64135418768909735</v>
      </c>
      <c r="AM25" s="276">
        <v>0.11086836284425737</v>
      </c>
      <c r="AN25" s="267">
        <v>0.17332457098061102</v>
      </c>
      <c r="AO25" s="267">
        <v>6.0704234150416286E-2</v>
      </c>
      <c r="AP25" s="344">
        <v>4.8197283040688939E-2</v>
      </c>
      <c r="AQ25" s="285">
        <v>0.10014901693832884</v>
      </c>
      <c r="AR25" s="276">
        <v>3.0590129275085379E-2</v>
      </c>
      <c r="AS25" s="267">
        <v>4.5096739784215321E-2</v>
      </c>
      <c r="AT25" s="267">
        <v>4.3014414545418878E-2</v>
      </c>
      <c r="AU25" s="344">
        <v>4.4305625038195788E-2</v>
      </c>
      <c r="AV25" s="285">
        <v>4.0822149330666448E-2</v>
      </c>
      <c r="AW25" s="308">
        <v>147.22424191750278</v>
      </c>
      <c r="AX25" s="309">
        <v>556.9738992434028</v>
      </c>
      <c r="AY25" s="309">
        <v>619.8047342683152</v>
      </c>
      <c r="AZ25" s="352">
        <v>665.8528218228264</v>
      </c>
      <c r="BA25" s="294">
        <v>498.53831363332642</v>
      </c>
      <c r="BB25" s="276">
        <v>4.5621745344538438E-2</v>
      </c>
      <c r="BC25" s="267">
        <v>2.5112582237237909E-3</v>
      </c>
      <c r="BD25" s="267">
        <v>2.5150328795846992E-2</v>
      </c>
      <c r="BE25" s="344">
        <v>2.300086948101597E-2</v>
      </c>
      <c r="BF25" s="285">
        <v>2.4092915362168552E-2</v>
      </c>
    </row>
    <row r="26" spans="1:58" x14ac:dyDescent="0.2">
      <c r="A26" s="263">
        <v>45</v>
      </c>
      <c r="B26" s="265">
        <v>17</v>
      </c>
      <c r="C26" s="288" t="s">
        <v>85</v>
      </c>
      <c r="D26" s="270" t="s">
        <v>65</v>
      </c>
      <c r="E26" s="269" t="s">
        <v>381</v>
      </c>
      <c r="F26" s="266" t="s">
        <v>323</v>
      </c>
      <c r="G26" s="272" t="s">
        <v>322</v>
      </c>
      <c r="H26" s="339" t="s">
        <v>370</v>
      </c>
      <c r="I26" s="276">
        <v>0.36205707387649672</v>
      </c>
      <c r="J26" s="267">
        <v>0.22897404022241341</v>
      </c>
      <c r="K26" s="267">
        <v>0.11834900355342087</v>
      </c>
      <c r="L26" s="344">
        <v>-8.8337690599969904E-2</v>
      </c>
      <c r="M26" s="285">
        <v>0.14698856648983502</v>
      </c>
      <c r="N26" s="281">
        <v>7.1935853289557816E-3</v>
      </c>
      <c r="O26" s="268">
        <v>7.1497371739484023E-3</v>
      </c>
      <c r="P26" s="268">
        <v>6.6277756990739158E-3</v>
      </c>
      <c r="Q26" s="347">
        <v>5.7310117408832994E-3</v>
      </c>
      <c r="R26" s="291">
        <v>6.6491323261513059E-3</v>
      </c>
      <c r="S26" s="281">
        <v>3.4507069842976502E-2</v>
      </c>
      <c r="T26" s="268">
        <v>3.4831989188930788E-2</v>
      </c>
      <c r="U26" s="268">
        <v>3.2374642680259372E-2</v>
      </c>
      <c r="V26" s="347">
        <v>3.1132939757350615E-2</v>
      </c>
      <c r="W26" s="291">
        <v>3.3140702264958209E-2</v>
      </c>
      <c r="X26" s="276">
        <v>1.1766689159233941</v>
      </c>
      <c r="Y26" s="267">
        <v>1.0486385375608769</v>
      </c>
      <c r="Z26" s="267">
        <v>1.0505907267083634</v>
      </c>
      <c r="AA26" s="344">
        <v>1.0920855110745442</v>
      </c>
      <c r="AB26" s="285">
        <v>1.0891410620953703</v>
      </c>
      <c r="AC26" s="276">
        <v>1.0865626055933622</v>
      </c>
      <c r="AD26" s="267">
        <v>1.0260928832257052</v>
      </c>
      <c r="AE26" s="267">
        <v>0.98158647360261508</v>
      </c>
      <c r="AF26" s="344">
        <v>1.0494902185560504</v>
      </c>
      <c r="AG26" s="285">
        <v>1.0337801259619894</v>
      </c>
      <c r="AH26" s="276">
        <v>0.71386155666959206</v>
      </c>
      <c r="AI26" s="267">
        <v>0.7105709307400333</v>
      </c>
      <c r="AJ26" s="267">
        <v>0.66169599784472943</v>
      </c>
      <c r="AK26" s="344">
        <v>0.64847311838562283</v>
      </c>
      <c r="AL26" s="285">
        <v>0.68232753106286315</v>
      </c>
      <c r="AM26" s="276">
        <v>0</v>
      </c>
      <c r="AN26" s="267">
        <v>0</v>
      </c>
      <c r="AO26" s="267">
        <v>4.1240016893007769E-2</v>
      </c>
      <c r="AP26" s="344">
        <v>0</v>
      </c>
      <c r="AQ26" s="285">
        <v>1.1262800289496364E-2</v>
      </c>
      <c r="AR26" s="276">
        <v>5.9067833376770067E-2</v>
      </c>
      <c r="AS26" s="267">
        <v>5.9513827587974369E-2</v>
      </c>
      <c r="AT26" s="267">
        <v>6.2087761669155597E-2</v>
      </c>
      <c r="AU26" s="344">
        <v>5.3895807340701374E-2</v>
      </c>
      <c r="AV26" s="285">
        <v>5.8570372298340952E-2</v>
      </c>
      <c r="AW26" s="308">
        <v>482.52813880126183</v>
      </c>
      <c r="AX26" s="309">
        <v>281.2587058823529</v>
      </c>
      <c r="AY26" s="309">
        <v>143.83809364548495</v>
      </c>
      <c r="AZ26" s="352">
        <v>-113.5266936728395</v>
      </c>
      <c r="BA26" s="294">
        <v>185.93579700989682</v>
      </c>
      <c r="BB26" s="276">
        <v>0.20201751565062401</v>
      </c>
      <c r="BC26" s="267">
        <v>9.8746648196052333E-2</v>
      </c>
      <c r="BD26" s="267">
        <v>0.10361453885374432</v>
      </c>
      <c r="BE26" s="344">
        <v>0.13248558379884656</v>
      </c>
      <c r="BF26" s="285">
        <v>0.13376652631542435</v>
      </c>
    </row>
    <row r="27" spans="1:58" x14ac:dyDescent="0.2">
      <c r="A27" s="263">
        <v>46</v>
      </c>
      <c r="B27" s="265">
        <v>18</v>
      </c>
      <c r="C27" s="288" t="s">
        <v>87</v>
      </c>
      <c r="D27" s="270" t="s">
        <v>65</v>
      </c>
      <c r="E27" s="269" t="s">
        <v>381</v>
      </c>
      <c r="F27" s="266" t="s">
        <v>323</v>
      </c>
      <c r="G27" s="272" t="s">
        <v>322</v>
      </c>
      <c r="H27" s="339" t="s">
        <v>370</v>
      </c>
      <c r="I27" s="276">
        <v>-5.1585771538848274E-2</v>
      </c>
      <c r="J27" s="267">
        <v>-0.13517144757782532</v>
      </c>
      <c r="K27" s="267">
        <v>-0.16455744379790949</v>
      </c>
      <c r="L27" s="344">
        <v>-0.15975523790797333</v>
      </c>
      <c r="M27" s="285">
        <v>-0.12126314804329415</v>
      </c>
      <c r="N27" s="281">
        <v>7.1955866373744524E-4</v>
      </c>
      <c r="O27" s="268">
        <v>9.4022839084625227E-4</v>
      </c>
      <c r="P27" s="268">
        <v>1.4614559402474172E-3</v>
      </c>
      <c r="Q27" s="347">
        <v>1.6616120251729419E-3</v>
      </c>
      <c r="R27" s="291">
        <v>1.1433289099614492E-3</v>
      </c>
      <c r="S27" s="281">
        <v>2.1172112237080234E-2</v>
      </c>
      <c r="T27" s="268">
        <v>2.7953805278832716E-2</v>
      </c>
      <c r="U27" s="268">
        <v>3.0213041357972276E-2</v>
      </c>
      <c r="V27" s="347">
        <v>3.0939304823522348E-2</v>
      </c>
      <c r="W27" s="291">
        <v>2.6949658814728095E-2</v>
      </c>
      <c r="X27" s="276">
        <v>1.0157251385598276</v>
      </c>
      <c r="Y27" s="267">
        <v>1.0537781779916413</v>
      </c>
      <c r="Z27" s="267">
        <v>1.003279333022185</v>
      </c>
      <c r="AA27" s="344">
        <v>0.97709921470039207</v>
      </c>
      <c r="AB27" s="285">
        <v>1.0130191179889669</v>
      </c>
      <c r="AC27" s="276">
        <v>0.27944603820366903</v>
      </c>
      <c r="AD27" s="267">
        <v>0.43655682639067017</v>
      </c>
      <c r="AE27" s="267">
        <v>0.45250747872282709</v>
      </c>
      <c r="AF27" s="344">
        <v>0.42839228567665072</v>
      </c>
      <c r="AG27" s="285">
        <v>0.38844222800439293</v>
      </c>
      <c r="AH27" s="276">
        <v>0.57658905089752976</v>
      </c>
      <c r="AI27" s="267">
        <v>0.59912935852183924</v>
      </c>
      <c r="AJ27" s="267">
        <v>0.6558378819144568</v>
      </c>
      <c r="AK27" s="344">
        <v>0.65011072415613447</v>
      </c>
      <c r="AL27" s="285">
        <v>0.61570420054484953</v>
      </c>
      <c r="AM27" s="276">
        <v>0.40678417455092181</v>
      </c>
      <c r="AN27" s="267">
        <v>0</v>
      </c>
      <c r="AO27" s="267">
        <v>0</v>
      </c>
      <c r="AP27" s="344">
        <v>0</v>
      </c>
      <c r="AQ27" s="285">
        <v>0.15498299163665596</v>
      </c>
      <c r="AR27" s="276">
        <v>1.1468477184101255E-2</v>
      </c>
      <c r="AS27" s="267">
        <v>1.5132160301638246E-2</v>
      </c>
      <c r="AT27" s="267">
        <v>1.6800384629679498E-2</v>
      </c>
      <c r="AU27" s="344">
        <v>1.7369259089422748E-2</v>
      </c>
      <c r="AV27" s="285">
        <v>1.4825463385131096E-2</v>
      </c>
      <c r="AW27" s="308">
        <v>-97.87002688172042</v>
      </c>
      <c r="AX27" s="309">
        <v>-191.06517994858612</v>
      </c>
      <c r="AY27" s="309">
        <v>-222.21968379446639</v>
      </c>
      <c r="AZ27" s="352">
        <v>-210.68889763779526</v>
      </c>
      <c r="BA27" s="294">
        <v>-180.9640782122905</v>
      </c>
      <c r="BB27" s="276">
        <v>0.23800996737442651</v>
      </c>
      <c r="BC27" s="267">
        <v>6.5225611592919563E-2</v>
      </c>
      <c r="BD27" s="267">
        <v>1.8607542837305042E-2</v>
      </c>
      <c r="BE27" s="344">
        <v>-7.7298759171088235E-3</v>
      </c>
      <c r="BF27" s="285">
        <v>9.3926613487734151E-2</v>
      </c>
    </row>
    <row r="28" spans="1:58" x14ac:dyDescent="0.2">
      <c r="A28" s="263">
        <v>212</v>
      </c>
      <c r="B28" s="265">
        <v>20</v>
      </c>
      <c r="C28" s="288" t="s">
        <v>89</v>
      </c>
      <c r="D28" s="270" t="s">
        <v>56</v>
      </c>
      <c r="E28" s="269" t="s">
        <v>381</v>
      </c>
      <c r="F28" s="266" t="s">
        <v>323</v>
      </c>
      <c r="G28" s="272" t="s">
        <v>322</v>
      </c>
      <c r="H28" s="339" t="s">
        <v>370</v>
      </c>
      <c r="I28" s="276">
        <v>1.9663289513604007E-2</v>
      </c>
      <c r="J28" s="267">
        <v>-9.4782203549310245E-3</v>
      </c>
      <c r="K28" s="267">
        <v>-3.2574734827486726E-2</v>
      </c>
      <c r="L28" s="344">
        <v>-8.0642363287510996E-2</v>
      </c>
      <c r="M28" s="285">
        <v>-2.6527757879039892E-2</v>
      </c>
      <c r="N28" s="281">
        <v>1.9406197720135553E-3</v>
      </c>
      <c r="O28" s="268">
        <v>1.7966499633137883E-3</v>
      </c>
      <c r="P28" s="268">
        <v>9.3452425435962163E-4</v>
      </c>
      <c r="Q28" s="347">
        <v>1.40317146243232E-3</v>
      </c>
      <c r="R28" s="291">
        <v>1.5159674312770113E-3</v>
      </c>
      <c r="S28" s="281">
        <v>2.7488098508531095E-2</v>
      </c>
      <c r="T28" s="268">
        <v>2.5636322856646538E-2</v>
      </c>
      <c r="U28" s="268">
        <v>2.139817070206709E-2</v>
      </c>
      <c r="V28" s="347">
        <v>2.1103817721846847E-2</v>
      </c>
      <c r="W28" s="291">
        <v>2.3882243291726318E-2</v>
      </c>
      <c r="X28" s="276">
        <v>1.0362679362296048</v>
      </c>
      <c r="Y28" s="267">
        <v>1.0047960006860974</v>
      </c>
      <c r="Z28" s="267">
        <v>1.0114659561100534</v>
      </c>
      <c r="AA28" s="344">
        <v>0.98395151295403604</v>
      </c>
      <c r="AB28" s="285">
        <v>1.0087277186353487</v>
      </c>
      <c r="AC28" s="276">
        <v>0.48151104159488872</v>
      </c>
      <c r="AD28" s="267">
        <v>0.46353737965608233</v>
      </c>
      <c r="AE28" s="267">
        <v>0.45562495878104731</v>
      </c>
      <c r="AF28" s="344">
        <v>0.45452444150531446</v>
      </c>
      <c r="AG28" s="285">
        <v>0.46351199974362128</v>
      </c>
      <c r="AH28" s="276">
        <v>0.55849241793613102</v>
      </c>
      <c r="AI28" s="267">
        <v>0.52679118908088696</v>
      </c>
      <c r="AJ28" s="267">
        <v>0.44605259385790691</v>
      </c>
      <c r="AK28" s="344">
        <v>0.46025943154445237</v>
      </c>
      <c r="AL28" s="285">
        <v>0.49752435716334731</v>
      </c>
      <c r="AM28" s="276">
        <v>4.5566320903980453E-2</v>
      </c>
      <c r="AN28" s="267">
        <v>2.8549999588509522E-2</v>
      </c>
      <c r="AO28" s="267">
        <v>4.3837527986334786E-2</v>
      </c>
      <c r="AP28" s="344">
        <v>3.1351932291686313E-2</v>
      </c>
      <c r="AQ28" s="285">
        <v>3.740135562101387E-2</v>
      </c>
      <c r="AR28" s="276">
        <v>4.7284831583452452E-2</v>
      </c>
      <c r="AS28" s="267">
        <v>5.2089826836282972E-2</v>
      </c>
      <c r="AT28" s="267">
        <v>5.4814673444851261E-2</v>
      </c>
      <c r="AU28" s="344">
        <v>4.8544276523273179E-2</v>
      </c>
      <c r="AV28" s="285">
        <v>5.0662710771292668E-2</v>
      </c>
      <c r="AW28" s="308">
        <v>40.848404719158758</v>
      </c>
      <c r="AX28" s="309">
        <v>-19.071778774289985</v>
      </c>
      <c r="AY28" s="309">
        <v>-69.056683279342138</v>
      </c>
      <c r="AZ28" s="352">
        <v>-169.15519477317554</v>
      </c>
      <c r="BA28" s="294">
        <v>-55.093488299336755</v>
      </c>
      <c r="BB28" s="276">
        <v>7.6765241927386305E-2</v>
      </c>
      <c r="BC28" s="267">
        <v>5.4938945213279237E-2</v>
      </c>
      <c r="BD28" s="267">
        <v>6.5142011988955972E-2</v>
      </c>
      <c r="BE28" s="344">
        <v>7.4781619283852546E-2</v>
      </c>
      <c r="BF28" s="285">
        <v>6.8047807372947272E-2</v>
      </c>
    </row>
    <row r="29" spans="1:58" x14ac:dyDescent="0.2">
      <c r="A29" s="263">
        <v>49</v>
      </c>
      <c r="B29" s="265">
        <v>21</v>
      </c>
      <c r="C29" s="288" t="s">
        <v>91</v>
      </c>
      <c r="D29" s="270" t="s">
        <v>65</v>
      </c>
      <c r="E29" s="269" t="s">
        <v>381</v>
      </c>
      <c r="F29" s="266" t="s">
        <v>323</v>
      </c>
      <c r="G29" s="272" t="s">
        <v>322</v>
      </c>
      <c r="H29" s="339" t="s">
        <v>370</v>
      </c>
      <c r="I29" s="276">
        <v>1.3361422099905294</v>
      </c>
      <c r="J29" s="267">
        <v>1.6408318117941836</v>
      </c>
      <c r="K29" s="267">
        <v>1.4503608775320349</v>
      </c>
      <c r="L29" s="344">
        <v>1.663651114048077</v>
      </c>
      <c r="M29" s="285">
        <v>1.5241331772320774</v>
      </c>
      <c r="N29" s="281">
        <v>8.7342661672838006E-3</v>
      </c>
      <c r="O29" s="268">
        <v>9.8872646557813162E-3</v>
      </c>
      <c r="P29" s="268">
        <v>8.3680924198412353E-3</v>
      </c>
      <c r="Q29" s="347">
        <v>8.4827069112216602E-3</v>
      </c>
      <c r="R29" s="291">
        <v>8.8240693795185315E-3</v>
      </c>
      <c r="S29" s="281">
        <v>9.7445249156515146E-2</v>
      </c>
      <c r="T29" s="268">
        <v>0.10379300589895614</v>
      </c>
      <c r="U29" s="268">
        <v>0.10408956610397249</v>
      </c>
      <c r="V29" s="347">
        <v>9.4036696038020159E-2</v>
      </c>
      <c r="W29" s="291">
        <v>9.962142201197903E-2</v>
      </c>
      <c r="X29" s="276">
        <v>1.0630598726269178</v>
      </c>
      <c r="Y29" s="267">
        <v>0.94208792751707382</v>
      </c>
      <c r="Z29" s="267">
        <v>1.1478436260532432</v>
      </c>
      <c r="AA29" s="344">
        <v>1.1288393026281907</v>
      </c>
      <c r="AB29" s="285">
        <v>1.0706868648936718</v>
      </c>
      <c r="AC29" s="276">
        <v>0.77581727060828465</v>
      </c>
      <c r="AD29" s="267">
        <v>0.67440738915365517</v>
      </c>
      <c r="AE29" s="267">
        <v>0.84916140780156157</v>
      </c>
      <c r="AF29" s="344">
        <v>0.89968922524199668</v>
      </c>
      <c r="AG29" s="285">
        <v>0.80112449828474297</v>
      </c>
      <c r="AH29" s="276">
        <v>1.9707615140124879</v>
      </c>
      <c r="AI29" s="267">
        <v>2.102295288392785</v>
      </c>
      <c r="AJ29" s="267">
        <v>2.156277571969575</v>
      </c>
      <c r="AK29" s="344">
        <v>1.9394523553859839</v>
      </c>
      <c r="AL29" s="285">
        <v>2.0393690753527958</v>
      </c>
      <c r="AM29" s="276">
        <v>0</v>
      </c>
      <c r="AN29" s="267">
        <v>0.15639075978600145</v>
      </c>
      <c r="AO29" s="267">
        <v>0.28898140348925311</v>
      </c>
      <c r="AP29" s="344">
        <v>0.36443121479743973</v>
      </c>
      <c r="AQ29" s="285">
        <v>0.22880715480179897</v>
      </c>
      <c r="AR29" s="276">
        <v>9.1728872100133529E-2</v>
      </c>
      <c r="AS29" s="267">
        <v>0.10372392646388008</v>
      </c>
      <c r="AT29" s="267">
        <v>8.9747972805870019E-2</v>
      </c>
      <c r="AU29" s="344">
        <v>0.10510132353828573</v>
      </c>
      <c r="AV29" s="285">
        <v>9.7642613490082936E-2</v>
      </c>
      <c r="AW29" s="308">
        <v>2120.822753108348</v>
      </c>
      <c r="AX29" s="309">
        <v>2254.2937552742615</v>
      </c>
      <c r="AY29" s="309">
        <v>2430.5739434276206</v>
      </c>
      <c r="AZ29" s="352">
        <v>2874.753387888707</v>
      </c>
      <c r="BA29" s="294">
        <v>2427.4304202745511</v>
      </c>
      <c r="BB29" s="276">
        <v>0.14231381668538337</v>
      </c>
      <c r="BC29" s="267">
        <v>3.2364615737455714E-2</v>
      </c>
      <c r="BD29" s="267">
        <v>0.21018107133012137</v>
      </c>
      <c r="BE29" s="344">
        <v>0.21075293346757795</v>
      </c>
      <c r="BF29" s="285">
        <v>0.15483865438873753</v>
      </c>
    </row>
    <row r="30" spans="1:58" x14ac:dyDescent="0.2">
      <c r="A30" s="263">
        <v>227</v>
      </c>
      <c r="B30" s="265">
        <v>227</v>
      </c>
      <c r="C30" s="288" t="s">
        <v>269</v>
      </c>
      <c r="D30" s="270" t="s">
        <v>65</v>
      </c>
      <c r="E30" s="269" t="s">
        <v>381</v>
      </c>
      <c r="F30" s="266" t="s">
        <v>323</v>
      </c>
      <c r="G30" s="272" t="s">
        <v>322</v>
      </c>
      <c r="H30" s="339" t="s">
        <v>370</v>
      </c>
      <c r="I30" s="276">
        <v>-0.99339014111254087</v>
      </c>
      <c r="J30" s="267">
        <v>-1.0817778725272145</v>
      </c>
      <c r="K30" s="267">
        <v>-1.115040513397104</v>
      </c>
      <c r="L30" s="344">
        <v>-1.2414870243301608</v>
      </c>
      <c r="M30" s="285">
        <v>-1.1065915052707695</v>
      </c>
      <c r="N30" s="281">
        <v>-1.5118079195837566E-3</v>
      </c>
      <c r="O30" s="268">
        <v>-6.6108031016044787E-4</v>
      </c>
      <c r="P30" s="268">
        <v>-2.5479200725893004E-3</v>
      </c>
      <c r="Q30" s="347">
        <v>-5.6413545735511863E-4</v>
      </c>
      <c r="R30" s="291">
        <v>-1.3505524832933395E-3</v>
      </c>
      <c r="S30" s="281">
        <v>0</v>
      </c>
      <c r="T30" s="268">
        <v>0</v>
      </c>
      <c r="U30" s="268">
        <v>0</v>
      </c>
      <c r="V30" s="347">
        <v>0</v>
      </c>
      <c r="W30" s="291">
        <v>0</v>
      </c>
      <c r="X30" s="276">
        <v>1.10278139030321</v>
      </c>
      <c r="Y30" s="267">
        <v>1.0095992407134362</v>
      </c>
      <c r="Z30" s="267">
        <v>1.0700418544727204</v>
      </c>
      <c r="AA30" s="344">
        <v>1.0912466469853248</v>
      </c>
      <c r="AB30" s="285">
        <v>1.0680793847524805</v>
      </c>
      <c r="AC30" s="276">
        <v>0.99794601583883003</v>
      </c>
      <c r="AD30" s="267">
        <v>1.0253461978042007</v>
      </c>
      <c r="AE30" s="267">
        <v>0.95439820063784608</v>
      </c>
      <c r="AF30" s="344">
        <v>1.17439599945496</v>
      </c>
      <c r="AG30" s="285">
        <v>1.0353903341687722</v>
      </c>
      <c r="AH30" s="276">
        <v>5.9690430792842933E-2</v>
      </c>
      <c r="AI30" s="267">
        <v>7.2434492038324375E-2</v>
      </c>
      <c r="AJ30" s="267">
        <v>7.7607228026581127E-2</v>
      </c>
      <c r="AK30" s="344">
        <v>5.8951021646954212E-2</v>
      </c>
      <c r="AL30" s="285">
        <v>6.7294671641602383E-2</v>
      </c>
      <c r="AM30" s="276">
        <v>0</v>
      </c>
      <c r="AN30" s="267">
        <v>0</v>
      </c>
      <c r="AO30" s="267">
        <v>0</v>
      </c>
      <c r="AP30" s="344">
        <v>0</v>
      </c>
      <c r="AQ30" s="285">
        <v>0</v>
      </c>
      <c r="AR30" s="276">
        <v>-1.5118079195837566E-3</v>
      </c>
      <c r="AS30" s="267">
        <v>-6.6108031016044787E-4</v>
      </c>
      <c r="AT30" s="267">
        <v>-2.5479200725893004E-3</v>
      </c>
      <c r="AU30" s="344">
        <v>-5.6413545735511863E-4</v>
      </c>
      <c r="AV30" s="285">
        <v>-1.3505524832933395E-3</v>
      </c>
      <c r="AW30" s="308">
        <v>-1424.7055403800473</v>
      </c>
      <c r="AX30" s="309">
        <v>-1455.104073634204</v>
      </c>
      <c r="AY30" s="309">
        <v>-1566.3235595238095</v>
      </c>
      <c r="AZ30" s="352">
        <v>-1697.4235259082784</v>
      </c>
      <c r="BA30" s="294">
        <v>-1535.7510138248847</v>
      </c>
      <c r="BB30" s="276">
        <v>0.10520804249897721</v>
      </c>
      <c r="BC30" s="267">
        <v>2.1216809776533237E-2</v>
      </c>
      <c r="BD30" s="267">
        <v>6.545711663515684E-2</v>
      </c>
      <c r="BE30" s="344">
        <v>8.3616886464121298E-2</v>
      </c>
      <c r="BF30" s="285">
        <v>6.9408236248730493E-2</v>
      </c>
    </row>
    <row r="31" spans="1:58" x14ac:dyDescent="0.2">
      <c r="A31" s="263">
        <v>52</v>
      </c>
      <c r="B31" s="265">
        <v>24</v>
      </c>
      <c r="C31" s="288" t="s">
        <v>93</v>
      </c>
      <c r="D31" s="270" t="s">
        <v>60</v>
      </c>
      <c r="E31" s="269" t="s">
        <v>381</v>
      </c>
      <c r="F31" s="266" t="s">
        <v>323</v>
      </c>
      <c r="G31" s="272" t="s">
        <v>322</v>
      </c>
      <c r="H31" s="339" t="s">
        <v>370</v>
      </c>
      <c r="I31" s="276">
        <v>-0.53926011205672375</v>
      </c>
      <c r="J31" s="267">
        <v>-0.64803068244472362</v>
      </c>
      <c r="K31" s="267">
        <v>-0.76398859960128351</v>
      </c>
      <c r="L31" s="344">
        <v>-0.96115029919277106</v>
      </c>
      <c r="M31" s="285">
        <v>-0.7313334439065825</v>
      </c>
      <c r="N31" s="281">
        <v>-1.15113822724484E-3</v>
      </c>
      <c r="O31" s="268">
        <v>-9.0094401025289205E-4</v>
      </c>
      <c r="P31" s="268">
        <v>-1.5248011494879436E-3</v>
      </c>
      <c r="Q31" s="347">
        <v>-5.7799307436615717E-4</v>
      </c>
      <c r="R31" s="291">
        <v>-1.0553876432624141E-3</v>
      </c>
      <c r="S31" s="281">
        <v>0</v>
      </c>
      <c r="T31" s="268">
        <v>0</v>
      </c>
      <c r="U31" s="268">
        <v>0</v>
      </c>
      <c r="V31" s="347">
        <v>0</v>
      </c>
      <c r="W31" s="291">
        <v>0</v>
      </c>
      <c r="X31" s="276">
        <v>1.0619006905975881</v>
      </c>
      <c r="Y31" s="267">
        <v>1.0521903888979023</v>
      </c>
      <c r="Z31" s="267">
        <v>1.2446051989187046</v>
      </c>
      <c r="AA31" s="344">
        <v>1.0708059548895603</v>
      </c>
      <c r="AB31" s="285">
        <v>1.1051878872061793</v>
      </c>
      <c r="AC31" s="276">
        <v>0.46650897833217664</v>
      </c>
      <c r="AD31" s="267">
        <v>0.53934262669953892</v>
      </c>
      <c r="AE31" s="267">
        <v>0.76692018643505988</v>
      </c>
      <c r="AF31" s="344">
        <v>0.93687029232282748</v>
      </c>
      <c r="AG31" s="285">
        <v>0.67124207645360034</v>
      </c>
      <c r="AH31" s="276">
        <v>1.2264071595205523E-2</v>
      </c>
      <c r="AI31" s="267">
        <v>2.2207609533442644E-2</v>
      </c>
      <c r="AJ31" s="267">
        <v>1.4960351546050965E-2</v>
      </c>
      <c r="AK31" s="344">
        <v>2.1468387170261002E-2</v>
      </c>
      <c r="AL31" s="285">
        <v>1.7592186192712963E-2</v>
      </c>
      <c r="AM31" s="276">
        <v>0</v>
      </c>
      <c r="AN31" s="267">
        <v>0</v>
      </c>
      <c r="AO31" s="267">
        <v>0</v>
      </c>
      <c r="AP31" s="344">
        <v>0</v>
      </c>
      <c r="AQ31" s="285">
        <v>0</v>
      </c>
      <c r="AR31" s="276">
        <v>-1.15113822724484E-3</v>
      </c>
      <c r="AS31" s="267">
        <v>-9.0094401025289205E-4</v>
      </c>
      <c r="AT31" s="267">
        <v>-1.5248011494879436E-3</v>
      </c>
      <c r="AU31" s="344">
        <v>-5.7799307436615717E-4</v>
      </c>
      <c r="AV31" s="285">
        <v>-1.0553876432624141E-3</v>
      </c>
      <c r="AW31" s="308">
        <v>-414.18105367231635</v>
      </c>
      <c r="AX31" s="309">
        <v>-468.19447802966693</v>
      </c>
      <c r="AY31" s="309">
        <v>-667.55234917987207</v>
      </c>
      <c r="AZ31" s="352">
        <v>-734.83218715393127</v>
      </c>
      <c r="BA31" s="294">
        <v>-572.15887864823344</v>
      </c>
      <c r="BB31" s="276">
        <v>7.3766097513689358E-2</v>
      </c>
      <c r="BC31" s="267">
        <v>6.5432857564550514E-2</v>
      </c>
      <c r="BD31" s="267">
        <v>0.21095936132295173</v>
      </c>
      <c r="BE31" s="344">
        <v>8.2603229128029698E-2</v>
      </c>
      <c r="BF31" s="285">
        <v>0.11069304791203456</v>
      </c>
    </row>
    <row r="32" spans="1:58" x14ac:dyDescent="0.2">
      <c r="A32" s="263">
        <v>18</v>
      </c>
      <c r="B32" s="265">
        <v>25</v>
      </c>
      <c r="C32" s="288" t="s">
        <v>95</v>
      </c>
      <c r="D32" s="270" t="s">
        <v>56</v>
      </c>
      <c r="E32" s="269" t="s">
        <v>381</v>
      </c>
      <c r="F32" s="266" t="s">
        <v>323</v>
      </c>
      <c r="G32" s="272" t="s">
        <v>322</v>
      </c>
      <c r="H32" s="339" t="s">
        <v>370</v>
      </c>
      <c r="I32" s="276">
        <v>1.5605142786676458</v>
      </c>
      <c r="J32" s="267">
        <v>1.2120636819604342</v>
      </c>
      <c r="K32" s="267">
        <v>1.1139661553821523</v>
      </c>
      <c r="L32" s="344">
        <v>0.9778078526445434</v>
      </c>
      <c r="M32" s="285">
        <v>1.2074562879755251</v>
      </c>
      <c r="N32" s="281">
        <v>1.0264144812877843E-2</v>
      </c>
      <c r="O32" s="268">
        <v>8.4081938607240593E-3</v>
      </c>
      <c r="P32" s="268">
        <v>8.8441754479304576E-3</v>
      </c>
      <c r="Q32" s="347">
        <v>7.8329999575322117E-3</v>
      </c>
      <c r="R32" s="291">
        <v>8.7887748214921062E-3</v>
      </c>
      <c r="S32" s="281">
        <v>7.3416063974772836E-2</v>
      </c>
      <c r="T32" s="268">
        <v>6.265175752866177E-2</v>
      </c>
      <c r="U32" s="268">
        <v>6.7384290152265616E-2</v>
      </c>
      <c r="V32" s="347">
        <v>5.3689778040659088E-2</v>
      </c>
      <c r="W32" s="291">
        <v>6.3993200979194489E-2</v>
      </c>
      <c r="X32" s="276">
        <v>1.0235259625349369</v>
      </c>
      <c r="Y32" s="267">
        <v>1.2374925104748002</v>
      </c>
      <c r="Z32" s="267">
        <v>1.0683177648753623</v>
      </c>
      <c r="AA32" s="344">
        <v>1.0632675706681058</v>
      </c>
      <c r="AB32" s="285">
        <v>1.0982516523327863</v>
      </c>
      <c r="AC32" s="276">
        <v>0.37533048769046251</v>
      </c>
      <c r="AD32" s="267">
        <v>0.47653704542029207</v>
      </c>
      <c r="AE32" s="267">
        <v>0.48850085794913578</v>
      </c>
      <c r="AF32" s="344">
        <v>0.50311689629641676</v>
      </c>
      <c r="AG32" s="285">
        <v>0.46175280481063152</v>
      </c>
      <c r="AH32" s="276">
        <v>1.519065150602676</v>
      </c>
      <c r="AI32" s="267">
        <v>1.2942802759762744</v>
      </c>
      <c r="AJ32" s="267">
        <v>1.3701795694130721</v>
      </c>
      <c r="AK32" s="344">
        <v>1.1043638673285012</v>
      </c>
      <c r="AL32" s="285">
        <v>1.3159819708932752</v>
      </c>
      <c r="AM32" s="276">
        <v>0.10848291728449766</v>
      </c>
      <c r="AN32" s="267">
        <v>0.10889855567846762</v>
      </c>
      <c r="AO32" s="267">
        <v>1.5112443218370573E-2</v>
      </c>
      <c r="AP32" s="344">
        <v>3.0511414532229563E-2</v>
      </c>
      <c r="AQ32" s="285">
        <v>6.6821737348190788E-2</v>
      </c>
      <c r="AR32" s="276">
        <v>7.2584655498983325E-2</v>
      </c>
      <c r="AS32" s="267">
        <v>6.4296141354541536E-2</v>
      </c>
      <c r="AT32" s="267">
        <v>6.7029920381872971E-2</v>
      </c>
      <c r="AU32" s="344">
        <v>6.5157906370178015E-2</v>
      </c>
      <c r="AV32" s="285">
        <v>6.7045934909432475E-2</v>
      </c>
      <c r="AW32" s="308">
        <v>3168.5914792899407</v>
      </c>
      <c r="AX32" s="309">
        <v>2730.3286453254186</v>
      </c>
      <c r="AY32" s="309">
        <v>2410.8330164343665</v>
      </c>
      <c r="AZ32" s="352">
        <v>2174.3874182871327</v>
      </c>
      <c r="BA32" s="294">
        <v>2617.7369402828704</v>
      </c>
      <c r="BB32" s="276">
        <v>8.522436060192487E-2</v>
      </c>
      <c r="BC32" s="267">
        <v>0.24780224876395546</v>
      </c>
      <c r="BD32" s="267">
        <v>0.12213466268252335</v>
      </c>
      <c r="BE32" s="344">
        <v>0.11682786917897141</v>
      </c>
      <c r="BF32" s="285">
        <v>0.14770073329947311</v>
      </c>
    </row>
    <row r="33" spans="1:58" x14ac:dyDescent="0.2">
      <c r="A33" s="263">
        <v>53</v>
      </c>
      <c r="B33" s="265">
        <v>26</v>
      </c>
      <c r="C33" s="288" t="s">
        <v>97</v>
      </c>
      <c r="D33" s="270" t="s">
        <v>56</v>
      </c>
      <c r="E33" s="269" t="s">
        <v>381</v>
      </c>
      <c r="F33" s="266" t="s">
        <v>323</v>
      </c>
      <c r="G33" s="272" t="s">
        <v>322</v>
      </c>
      <c r="H33" s="339" t="s">
        <v>370</v>
      </c>
      <c r="I33" s="276">
        <v>0.7694566536963795</v>
      </c>
      <c r="J33" s="267">
        <v>0.9758280008821435</v>
      </c>
      <c r="K33" s="267">
        <v>0.8671806244572644</v>
      </c>
      <c r="L33" s="344">
        <v>0.94281543330943096</v>
      </c>
      <c r="M33" s="285">
        <v>0.88877111696817179</v>
      </c>
      <c r="N33" s="281">
        <v>7.2489275183430617E-3</v>
      </c>
      <c r="O33" s="268">
        <v>5.2895950836598926E-3</v>
      </c>
      <c r="P33" s="268">
        <v>5.1342145760458141E-3</v>
      </c>
      <c r="Q33" s="347">
        <v>4.7146477852383108E-3</v>
      </c>
      <c r="R33" s="291">
        <v>5.5779120267236658E-3</v>
      </c>
      <c r="S33" s="281">
        <v>5.8615755495929567E-2</v>
      </c>
      <c r="T33" s="268">
        <v>6.7602391386462402E-2</v>
      </c>
      <c r="U33" s="268">
        <v>6.4357991841047346E-2</v>
      </c>
      <c r="V33" s="347">
        <v>6.3719906620566855E-2</v>
      </c>
      <c r="W33" s="291">
        <v>6.3586343628511996E-2</v>
      </c>
      <c r="X33" s="276">
        <v>1.0586075710918132</v>
      </c>
      <c r="Y33" s="267">
        <v>1.0152575539606057</v>
      </c>
      <c r="Z33" s="267">
        <v>1.0474928024985946</v>
      </c>
      <c r="AA33" s="344">
        <v>1.0599087253404094</v>
      </c>
      <c r="AB33" s="285">
        <v>1.0452480774249615</v>
      </c>
      <c r="AC33" s="276">
        <v>0.32229034309544852</v>
      </c>
      <c r="AD33" s="267">
        <v>0.30412978939256413</v>
      </c>
      <c r="AE33" s="267">
        <v>0.33132870159268818</v>
      </c>
      <c r="AF33" s="344">
        <v>0.3892335685403186</v>
      </c>
      <c r="AG33" s="285">
        <v>0.33750182082057789</v>
      </c>
      <c r="AH33" s="276">
        <v>1.1917535823794503</v>
      </c>
      <c r="AI33" s="267">
        <v>1.3931742698278551</v>
      </c>
      <c r="AJ33" s="267">
        <v>1.3228373717927449</v>
      </c>
      <c r="AK33" s="344">
        <v>1.3074448307504847</v>
      </c>
      <c r="AL33" s="285">
        <v>1.3041024865216029</v>
      </c>
      <c r="AM33" s="276">
        <v>0.11801263186071691</v>
      </c>
      <c r="AN33" s="267">
        <v>0.24191522582588501</v>
      </c>
      <c r="AO33" s="267">
        <v>7.2748274955926159E-2</v>
      </c>
      <c r="AP33" s="344">
        <v>0.19789931977095038</v>
      </c>
      <c r="AQ33" s="285">
        <v>0.16285956203896787</v>
      </c>
      <c r="AR33" s="276">
        <v>8.1082775990381994E-2</v>
      </c>
      <c r="AS33" s="267">
        <v>9.2907418581782253E-2</v>
      </c>
      <c r="AT33" s="267">
        <v>8.7542134619489079E-2</v>
      </c>
      <c r="AU33" s="344">
        <v>9.1209416885991212E-2</v>
      </c>
      <c r="AV33" s="285">
        <v>8.8223164745296401E-2</v>
      </c>
      <c r="AW33" s="308">
        <v>1943.7584656600097</v>
      </c>
      <c r="AX33" s="309">
        <v>2420.0730060606056</v>
      </c>
      <c r="AY33" s="309">
        <v>2234.0898990141859</v>
      </c>
      <c r="AZ33" s="352">
        <v>2399.7881113225499</v>
      </c>
      <c r="BA33" s="294">
        <v>2250.46176449319</v>
      </c>
      <c r="BB33" s="276">
        <v>0.12919673524165384</v>
      </c>
      <c r="BC33" s="267">
        <v>0.10264608297876804</v>
      </c>
      <c r="BD33" s="267">
        <v>0.1277474225061902</v>
      </c>
      <c r="BE33" s="344">
        <v>0.14301730156803552</v>
      </c>
      <c r="BF33" s="285">
        <v>0.12593457168716926</v>
      </c>
    </row>
    <row r="34" spans="1:58" x14ac:dyDescent="0.2">
      <c r="A34" s="263">
        <v>55</v>
      </c>
      <c r="B34" s="265">
        <v>27</v>
      </c>
      <c r="C34" s="288" t="s">
        <v>99</v>
      </c>
      <c r="D34" s="270" t="s">
        <v>65</v>
      </c>
      <c r="E34" s="269" t="s">
        <v>381</v>
      </c>
      <c r="F34" s="266" t="s">
        <v>323</v>
      </c>
      <c r="G34" s="272" t="s">
        <v>322</v>
      </c>
      <c r="H34" s="339" t="s">
        <v>370</v>
      </c>
      <c r="I34" s="276">
        <v>-2.013625568464654E-2</v>
      </c>
      <c r="J34" s="267">
        <v>0.31049668059396562</v>
      </c>
      <c r="K34" s="267">
        <v>6.0098023232629666E-2</v>
      </c>
      <c r="L34" s="344">
        <v>-0.18138796133715371</v>
      </c>
      <c r="M34" s="285">
        <v>3.0870810733377569E-2</v>
      </c>
      <c r="N34" s="281">
        <v>8.0934124806566793E-4</v>
      </c>
      <c r="O34" s="268">
        <v>9.6171403799962224E-4</v>
      </c>
      <c r="P34" s="268">
        <v>9.5478346511228176E-4</v>
      </c>
      <c r="Q34" s="347">
        <v>6.8055498405495806E-4</v>
      </c>
      <c r="R34" s="291">
        <v>8.45011155753641E-4</v>
      </c>
      <c r="S34" s="281">
        <v>2.9356383078111135E-2</v>
      </c>
      <c r="T34" s="268">
        <v>1.7001025986416743E-2</v>
      </c>
      <c r="U34" s="268">
        <v>1.5976885409080644E-2</v>
      </c>
      <c r="V34" s="347">
        <v>1.401977615604796E-2</v>
      </c>
      <c r="W34" s="291">
        <v>1.8678895868066633E-2</v>
      </c>
      <c r="X34" s="276">
        <v>1.1286131124985879</v>
      </c>
      <c r="Y34" s="267">
        <v>1.1055021309425557</v>
      </c>
      <c r="Z34" s="267">
        <v>1.1368895315376462</v>
      </c>
      <c r="AA34" s="344">
        <v>1.1725840793157472</v>
      </c>
      <c r="AB34" s="285">
        <v>1.1372965678390348</v>
      </c>
      <c r="AC34" s="276">
        <v>0.6498337270636334</v>
      </c>
      <c r="AD34" s="267">
        <v>0.71280000525198273</v>
      </c>
      <c r="AE34" s="267">
        <v>0.82486100170608567</v>
      </c>
      <c r="AF34" s="344">
        <v>0.91830619165733629</v>
      </c>
      <c r="AG34" s="285">
        <v>0.78376911552205253</v>
      </c>
      <c r="AH34" s="276">
        <v>0.6282566018742588</v>
      </c>
      <c r="AI34" s="267">
        <v>0.38470546559779056</v>
      </c>
      <c r="AJ34" s="267">
        <v>0.35870735142191568</v>
      </c>
      <c r="AK34" s="344">
        <v>0.3299713022191974</v>
      </c>
      <c r="AL34" s="285">
        <v>0.41747465025883429</v>
      </c>
      <c r="AM34" s="276">
        <v>2.4471300111064187E-2</v>
      </c>
      <c r="AN34" s="267">
        <v>7.2859633000798771E-2</v>
      </c>
      <c r="AO34" s="267">
        <v>1.763387544103719E-2</v>
      </c>
      <c r="AP34" s="344">
        <v>4.9231442112321284E-2</v>
      </c>
      <c r="AQ34" s="285">
        <v>4.179489745991892E-2</v>
      </c>
      <c r="AR34" s="276">
        <v>4.9345227937209406E-2</v>
      </c>
      <c r="AS34" s="267">
        <v>6.6041641514002908E-2</v>
      </c>
      <c r="AT34" s="267">
        <v>6.4462902966207838E-2</v>
      </c>
      <c r="AU34" s="344">
        <v>6.8900785759384325E-2</v>
      </c>
      <c r="AV34" s="285">
        <v>6.2694249796747606E-2</v>
      </c>
      <c r="AW34" s="308">
        <v>-23.872075854082222</v>
      </c>
      <c r="AX34" s="309">
        <v>378.576631638739</v>
      </c>
      <c r="AY34" s="309">
        <v>76.559782847718523</v>
      </c>
      <c r="AZ34" s="352">
        <v>-258.34607832618025</v>
      </c>
      <c r="BA34" s="294">
        <v>39.46199567673105</v>
      </c>
      <c r="BB34" s="276">
        <v>0.16160307607355109</v>
      </c>
      <c r="BC34" s="267">
        <v>0.1596635510558109</v>
      </c>
      <c r="BD34" s="267">
        <v>0.18311634006877281</v>
      </c>
      <c r="BE34" s="344">
        <v>0.21470193219853995</v>
      </c>
      <c r="BF34" s="285">
        <v>0.18176771476467343</v>
      </c>
    </row>
    <row r="35" spans="1:58" x14ac:dyDescent="0.2">
      <c r="A35" s="263">
        <v>54</v>
      </c>
      <c r="B35" s="265">
        <v>28</v>
      </c>
      <c r="C35" s="288" t="s">
        <v>101</v>
      </c>
      <c r="D35" s="270" t="s">
        <v>60</v>
      </c>
      <c r="E35" s="269" t="s">
        <v>381</v>
      </c>
      <c r="F35" s="266" t="s">
        <v>323</v>
      </c>
      <c r="G35" s="272" t="s">
        <v>322</v>
      </c>
      <c r="H35" s="339" t="s">
        <v>370</v>
      </c>
      <c r="I35" s="276">
        <v>-0.13973457126674213</v>
      </c>
      <c r="J35" s="267">
        <v>0.11606421350586332</v>
      </c>
      <c r="K35" s="267">
        <v>6.4103383937205147E-2</v>
      </c>
      <c r="L35" s="344">
        <v>-0.22088942962604441</v>
      </c>
      <c r="M35" s="285">
        <v>-5.7683998956831614E-2</v>
      </c>
      <c r="N35" s="281">
        <v>-7.094633014566934E-4</v>
      </c>
      <c r="O35" s="268">
        <v>1.8822729678487321E-5</v>
      </c>
      <c r="P35" s="268">
        <v>3.3775831536650186E-4</v>
      </c>
      <c r="Q35" s="347">
        <v>-4.5711830072528199E-5</v>
      </c>
      <c r="R35" s="291">
        <v>-8.9590186790646035E-5</v>
      </c>
      <c r="S35" s="281">
        <v>8.7487397396661323E-3</v>
      </c>
      <c r="T35" s="268">
        <v>8.4180365288404838E-3</v>
      </c>
      <c r="U35" s="268">
        <v>8.1117415105960832E-3</v>
      </c>
      <c r="V35" s="347">
        <v>8.2922450517955593E-3</v>
      </c>
      <c r="W35" s="291">
        <v>8.3863170853088632E-3</v>
      </c>
      <c r="X35" s="276">
        <v>1.0583027273786161</v>
      </c>
      <c r="Y35" s="267">
        <v>1.0308182376772366</v>
      </c>
      <c r="Z35" s="267">
        <v>1.0761348331451792</v>
      </c>
      <c r="AA35" s="344">
        <v>1.3796175867984926</v>
      </c>
      <c r="AB35" s="285">
        <v>1.1217109883244458</v>
      </c>
      <c r="AC35" s="276">
        <v>0.19698651751525331</v>
      </c>
      <c r="AD35" s="267">
        <v>0.21605523112430439</v>
      </c>
      <c r="AE35" s="267">
        <v>0.29316077103098892</v>
      </c>
      <c r="AF35" s="344">
        <v>0.76376999650991484</v>
      </c>
      <c r="AG35" s="285">
        <v>0.34457879809103037</v>
      </c>
      <c r="AH35" s="276">
        <v>0.20174977384420284</v>
      </c>
      <c r="AI35" s="267">
        <v>0.24143478967582033</v>
      </c>
      <c r="AJ35" s="267">
        <v>0.20129556679536484</v>
      </c>
      <c r="AK35" s="344">
        <v>0.20387419825081224</v>
      </c>
      <c r="AL35" s="285">
        <v>0.21205338006891425</v>
      </c>
      <c r="AM35" s="276">
        <v>4.1654668564208306E-3</v>
      </c>
      <c r="AN35" s="267">
        <v>0.16313404459280337</v>
      </c>
      <c r="AO35" s="267">
        <v>6.5667095068543249E-2</v>
      </c>
      <c r="AP35" s="344">
        <v>9.4438150761828155E-2</v>
      </c>
      <c r="AQ35" s="285">
        <v>8.616362033579604E-2</v>
      </c>
      <c r="AR35" s="276">
        <v>1.2151184115852517E-2</v>
      </c>
      <c r="AS35" s="267">
        <v>1.2376500354016318E-2</v>
      </c>
      <c r="AT35" s="267">
        <v>1.9043434238801071E-2</v>
      </c>
      <c r="AU35" s="344">
        <v>1.9925944778805733E-2</v>
      </c>
      <c r="AV35" s="285">
        <v>1.5954428175979817E-2</v>
      </c>
      <c r="AW35" s="308">
        <v>-94.68534576697401</v>
      </c>
      <c r="AX35" s="309">
        <v>82.259471852610019</v>
      </c>
      <c r="AY35" s="309">
        <v>48.880810382405386</v>
      </c>
      <c r="AZ35" s="352">
        <v>-211.54056116504856</v>
      </c>
      <c r="BA35" s="294">
        <v>-44.964913367583364</v>
      </c>
      <c r="BB35" s="276">
        <v>6.7951431812271729E-2</v>
      </c>
      <c r="BC35" s="267">
        <v>4.2855055544856704E-2</v>
      </c>
      <c r="BD35" s="267">
        <v>8.9156194746365713E-2</v>
      </c>
      <c r="BE35" s="344">
        <v>0.29513311470497561</v>
      </c>
      <c r="BF35" s="285">
        <v>0.1246213511793736</v>
      </c>
    </row>
    <row r="36" spans="1:58" x14ac:dyDescent="0.2">
      <c r="A36" s="263">
        <v>57</v>
      </c>
      <c r="B36" s="265">
        <v>29</v>
      </c>
      <c r="C36" s="288" t="s">
        <v>102</v>
      </c>
      <c r="D36" s="270" t="s">
        <v>65</v>
      </c>
      <c r="E36" s="269" t="s">
        <v>381</v>
      </c>
      <c r="F36" s="266" t="s">
        <v>323</v>
      </c>
      <c r="G36" s="272" t="s">
        <v>322</v>
      </c>
      <c r="H36" s="339" t="s">
        <v>370</v>
      </c>
      <c r="I36" s="276">
        <v>-0.91029715091366037</v>
      </c>
      <c r="J36" s="267">
        <v>-0.92051703171693344</v>
      </c>
      <c r="K36" s="267">
        <v>-1.0162815310147042</v>
      </c>
      <c r="L36" s="344">
        <v>-1.127315838478703</v>
      </c>
      <c r="M36" s="285">
        <v>-0.99736773089761799</v>
      </c>
      <c r="N36" s="281">
        <v>-7.6642196480739911E-4</v>
      </c>
      <c r="O36" s="268">
        <v>-3.453932534183418E-4</v>
      </c>
      <c r="P36" s="268">
        <v>-4.2527589184153619E-4</v>
      </c>
      <c r="Q36" s="347">
        <v>-6.8428988317307182E-4</v>
      </c>
      <c r="R36" s="291">
        <v>-5.5342332623117276E-4</v>
      </c>
      <c r="S36" s="281">
        <v>0</v>
      </c>
      <c r="T36" s="268">
        <v>0</v>
      </c>
      <c r="U36" s="268">
        <v>0</v>
      </c>
      <c r="V36" s="347">
        <v>0</v>
      </c>
      <c r="W36" s="291">
        <v>0</v>
      </c>
      <c r="X36" s="276">
        <v>1.1046637261082199</v>
      </c>
      <c r="Y36" s="267">
        <v>1.1726257119463022</v>
      </c>
      <c r="Z36" s="267">
        <v>1.1929284679251715</v>
      </c>
      <c r="AA36" s="344">
        <v>1.122301667709442</v>
      </c>
      <c r="AB36" s="285">
        <v>1.1478144567803332</v>
      </c>
      <c r="AC36" s="276">
        <v>0.90013135773202202</v>
      </c>
      <c r="AD36" s="267">
        <v>0.95651418089815521</v>
      </c>
      <c r="AE36" s="267">
        <v>1.0692181032819312</v>
      </c>
      <c r="AF36" s="344">
        <v>1.0561576252248133</v>
      </c>
      <c r="AG36" s="285">
        <v>0.9989889796138427</v>
      </c>
      <c r="AH36" s="276">
        <v>1.0385108651408145E-3</v>
      </c>
      <c r="AI36" s="267">
        <v>6.1006349770187061E-3</v>
      </c>
      <c r="AJ36" s="267">
        <v>2.0507547282574302E-2</v>
      </c>
      <c r="AK36" s="344">
        <v>2.6576405917178223E-2</v>
      </c>
      <c r="AL36" s="285">
        <v>1.4238980584880824E-2</v>
      </c>
      <c r="AM36" s="276">
        <v>6.2876399382248524E-2</v>
      </c>
      <c r="AN36" s="267">
        <v>7.0152786423961513E-2</v>
      </c>
      <c r="AO36" s="267">
        <v>0</v>
      </c>
      <c r="AP36" s="344">
        <v>4.6721019989784576E-2</v>
      </c>
      <c r="AQ36" s="285">
        <v>4.4857770031072705E-2</v>
      </c>
      <c r="AR36" s="276">
        <v>4.232379143334683E-2</v>
      </c>
      <c r="AS36" s="267">
        <v>6.4654177580352806E-3</v>
      </c>
      <c r="AT36" s="267">
        <v>5.8348227966580068E-3</v>
      </c>
      <c r="AU36" s="344">
        <v>5.410137130892694E-3</v>
      </c>
      <c r="AV36" s="285">
        <v>1.4177676008038704E-2</v>
      </c>
      <c r="AW36" s="308">
        <v>-1077.469379666858</v>
      </c>
      <c r="AX36" s="309">
        <v>-1138.9568030551009</v>
      </c>
      <c r="AY36" s="309">
        <v>-1324.9519119226636</v>
      </c>
      <c r="AZ36" s="352">
        <v>-1413.6000529380622</v>
      </c>
      <c r="BA36" s="294">
        <v>-1242.4481870307166</v>
      </c>
      <c r="BB36" s="276">
        <v>0.1346615324981123</v>
      </c>
      <c r="BC36" s="267">
        <v>0.15399752379344059</v>
      </c>
      <c r="BD36" s="267">
        <v>0.14842406025892746</v>
      </c>
      <c r="BE36" s="344">
        <v>0.11506839651644836</v>
      </c>
      <c r="BF36" s="285">
        <v>0.13765251567437431</v>
      </c>
    </row>
    <row r="37" spans="1:58" x14ac:dyDescent="0.2">
      <c r="A37" s="263">
        <v>56</v>
      </c>
      <c r="B37" s="265">
        <v>30</v>
      </c>
      <c r="C37" s="288" t="s">
        <v>104</v>
      </c>
      <c r="D37" s="270" t="s">
        <v>60</v>
      </c>
      <c r="E37" s="269" t="s">
        <v>381</v>
      </c>
      <c r="F37" s="266" t="s">
        <v>323</v>
      </c>
      <c r="G37" s="272" t="s">
        <v>322</v>
      </c>
      <c r="H37" s="339" t="s">
        <v>370</v>
      </c>
      <c r="I37" s="276">
        <v>-7.2790528822448533E-2</v>
      </c>
      <c r="J37" s="267">
        <v>-8.1559337014768904E-2</v>
      </c>
      <c r="K37" s="267">
        <v>-0.21344334758351921</v>
      </c>
      <c r="L37" s="344">
        <v>-0.42200627708540822</v>
      </c>
      <c r="M37" s="285">
        <v>-0.22780535356567264</v>
      </c>
      <c r="N37" s="281">
        <v>-5.5117959445057714E-4</v>
      </c>
      <c r="O37" s="268">
        <v>5.7639920392450678E-5</v>
      </c>
      <c r="P37" s="268">
        <v>4.4859749523899897E-6</v>
      </c>
      <c r="Q37" s="347">
        <v>-1.0567997968505938E-4</v>
      </c>
      <c r="R37" s="291">
        <v>-1.2198613796075325E-4</v>
      </c>
      <c r="S37" s="281">
        <v>7.1403719873895889E-3</v>
      </c>
      <c r="T37" s="268">
        <v>9.5241111025199405E-3</v>
      </c>
      <c r="U37" s="268">
        <v>8.5284694912357226E-3</v>
      </c>
      <c r="V37" s="347">
        <v>6.8650110228049488E-3</v>
      </c>
      <c r="W37" s="291">
        <v>7.9655457646253241E-3</v>
      </c>
      <c r="X37" s="276">
        <v>0.9380883518602946</v>
      </c>
      <c r="Y37" s="267">
        <v>1.0575407275557036</v>
      </c>
      <c r="Z37" s="267">
        <v>1.1317430057623656</v>
      </c>
      <c r="AA37" s="344">
        <v>1.3354065670637616</v>
      </c>
      <c r="AB37" s="285">
        <v>1.1255218499142716</v>
      </c>
      <c r="AC37" s="276">
        <v>0.36746678393514071</v>
      </c>
      <c r="AD37" s="267">
        <v>0.3682998159208789</v>
      </c>
      <c r="AE37" s="267">
        <v>0.46017247720575671</v>
      </c>
      <c r="AF37" s="344">
        <v>0.73249318471100144</v>
      </c>
      <c r="AG37" s="285">
        <v>0.49442494960706634</v>
      </c>
      <c r="AH37" s="276">
        <v>0.14564035853254864</v>
      </c>
      <c r="AI37" s="267">
        <v>0.2070638747235303</v>
      </c>
      <c r="AJ37" s="267">
        <v>0.20585767215247844</v>
      </c>
      <c r="AK37" s="344">
        <v>0.16956123861000277</v>
      </c>
      <c r="AL37" s="285">
        <v>0.18324319840367911</v>
      </c>
      <c r="AM37" s="276">
        <v>4.1553556014470111E-2</v>
      </c>
      <c r="AN37" s="267">
        <v>6.6972038648553112E-2</v>
      </c>
      <c r="AO37" s="267">
        <v>2.0457016143464488E-2</v>
      </c>
      <c r="AP37" s="344">
        <v>5.3537462966776778E-2</v>
      </c>
      <c r="AQ37" s="285">
        <v>4.5949825413384229E-2</v>
      </c>
      <c r="AR37" s="276">
        <v>2.3012047963935068E-2</v>
      </c>
      <c r="AS37" s="267">
        <v>3.2782485668650968E-2</v>
      </c>
      <c r="AT37" s="267">
        <v>3.3743111282280906E-2</v>
      </c>
      <c r="AU37" s="344">
        <v>3.3175893458873333E-2</v>
      </c>
      <c r="AV37" s="285">
        <v>3.134191963230927E-2</v>
      </c>
      <c r="AW37" s="308">
        <v>-39.931398069610999</v>
      </c>
      <c r="AX37" s="309">
        <v>-54.528764108352142</v>
      </c>
      <c r="AY37" s="309">
        <v>-160.28499586435069</v>
      </c>
      <c r="AZ37" s="352">
        <v>-401.58696721311469</v>
      </c>
      <c r="BA37" s="294">
        <v>-167.08332421052631</v>
      </c>
      <c r="BB37" s="276">
        <v>-4.2434445280137713E-2</v>
      </c>
      <c r="BC37" s="267">
        <v>8.7134785768911663E-2</v>
      </c>
      <c r="BD37" s="267">
        <v>0.15014579998531194</v>
      </c>
      <c r="BE37" s="344">
        <v>0.28444595688265067</v>
      </c>
      <c r="BF37" s="285">
        <v>0.14298715156406092</v>
      </c>
    </row>
    <row r="38" spans="1:58" x14ac:dyDescent="0.2">
      <c r="A38" s="263">
        <v>58</v>
      </c>
      <c r="B38" s="265">
        <v>31</v>
      </c>
      <c r="C38" s="288" t="s">
        <v>105</v>
      </c>
      <c r="D38" s="270" t="s">
        <v>56</v>
      </c>
      <c r="E38" s="269" t="s">
        <v>381</v>
      </c>
      <c r="F38" s="266" t="s">
        <v>323</v>
      </c>
      <c r="G38" s="272" t="s">
        <v>322</v>
      </c>
      <c r="H38" s="339" t="s">
        <v>370</v>
      </c>
      <c r="I38" s="276">
        <v>0.48534087363174638</v>
      </c>
      <c r="J38" s="267">
        <v>0.81132479754535436</v>
      </c>
      <c r="K38" s="267">
        <v>0.71032971787247456</v>
      </c>
      <c r="L38" s="344">
        <v>1.0819909074838698</v>
      </c>
      <c r="M38" s="285">
        <v>0.7800531514036424</v>
      </c>
      <c r="N38" s="281">
        <v>7.5683198240050712E-3</v>
      </c>
      <c r="O38" s="268">
        <v>7.0939495507099026E-3</v>
      </c>
      <c r="P38" s="268">
        <v>6.3770024830725634E-3</v>
      </c>
      <c r="Q38" s="347">
        <v>4.9209838365198563E-3</v>
      </c>
      <c r="R38" s="291">
        <v>6.4537716914801532E-3</v>
      </c>
      <c r="S38" s="281">
        <v>3.7120292445344406E-2</v>
      </c>
      <c r="T38" s="268">
        <v>4.1485807521787335E-2</v>
      </c>
      <c r="U38" s="268">
        <v>3.8430069138660282E-2</v>
      </c>
      <c r="V38" s="347">
        <v>5.0785103968377703E-2</v>
      </c>
      <c r="W38" s="291">
        <v>4.2118002080741929E-2</v>
      </c>
      <c r="X38" s="276">
        <v>1.0772389368909661</v>
      </c>
      <c r="Y38" s="267">
        <v>1.0984594697332075</v>
      </c>
      <c r="Z38" s="267">
        <v>1.1062271875841454</v>
      </c>
      <c r="AA38" s="344">
        <v>1.1836435877929816</v>
      </c>
      <c r="AB38" s="285">
        <v>1.1163256605512601</v>
      </c>
      <c r="AC38" s="276">
        <v>0.54238240529109705</v>
      </c>
      <c r="AD38" s="267">
        <v>0.39142383986233054</v>
      </c>
      <c r="AE38" s="267">
        <v>0.49708733218105805</v>
      </c>
      <c r="AF38" s="344">
        <v>0.63429824176543426</v>
      </c>
      <c r="AG38" s="285">
        <v>0.51211329043435327</v>
      </c>
      <c r="AH38" s="276">
        <v>0.78223267690237119</v>
      </c>
      <c r="AI38" s="267">
        <v>0.88637630935592737</v>
      </c>
      <c r="AJ38" s="267">
        <v>0.80072349967278478</v>
      </c>
      <c r="AK38" s="344">
        <v>1.1197982844993253</v>
      </c>
      <c r="AL38" s="285">
        <v>0.9012278446287092</v>
      </c>
      <c r="AM38" s="276">
        <v>0.27951124053410037</v>
      </c>
      <c r="AN38" s="267">
        <v>0.41369920805484339</v>
      </c>
      <c r="AO38" s="267">
        <v>0.21808226311504753</v>
      </c>
      <c r="AP38" s="344">
        <v>0.45350952986448118</v>
      </c>
      <c r="AQ38" s="285">
        <v>0.3556089254853409</v>
      </c>
      <c r="AR38" s="276">
        <v>6.7673497351506726E-2</v>
      </c>
      <c r="AS38" s="267">
        <v>6.6904808047076936E-2</v>
      </c>
      <c r="AT38" s="267">
        <v>6.2915410623561652E-2</v>
      </c>
      <c r="AU38" s="344">
        <v>5.323236747107786E-2</v>
      </c>
      <c r="AV38" s="285">
        <v>6.2493247013021169E-2</v>
      </c>
      <c r="AW38" s="308">
        <v>996.54446408078934</v>
      </c>
      <c r="AX38" s="309">
        <v>1718.073095878136</v>
      </c>
      <c r="AY38" s="309">
        <v>1496.2286503067485</v>
      </c>
      <c r="AZ38" s="352">
        <v>2281.8132628462672</v>
      </c>
      <c r="BA38" s="294">
        <v>1635.8013144529093</v>
      </c>
      <c r="BB38" s="276">
        <v>0.15141781451932226</v>
      </c>
      <c r="BC38" s="267">
        <v>0.17374117074383311</v>
      </c>
      <c r="BD38" s="267">
        <v>0.17770456679811264</v>
      </c>
      <c r="BE38" s="344">
        <v>0.20331124459819164</v>
      </c>
      <c r="BF38" s="285">
        <v>0.17727477091791344</v>
      </c>
    </row>
    <row r="39" spans="1:58" x14ac:dyDescent="0.2">
      <c r="A39" s="263">
        <v>60</v>
      </c>
      <c r="B39" s="265">
        <v>32</v>
      </c>
      <c r="C39" s="288" t="s">
        <v>107</v>
      </c>
      <c r="D39" s="270" t="s">
        <v>65</v>
      </c>
      <c r="E39" s="269" t="s">
        <v>381</v>
      </c>
      <c r="F39" s="266" t="s">
        <v>323</v>
      </c>
      <c r="G39" s="272" t="s">
        <v>322</v>
      </c>
      <c r="H39" s="339" t="s">
        <v>370</v>
      </c>
      <c r="I39" s="276">
        <v>0.69661140176775638</v>
      </c>
      <c r="J39" s="267">
        <v>0.57259060835359166</v>
      </c>
      <c r="K39" s="267">
        <v>0.52125003205445886</v>
      </c>
      <c r="L39" s="344">
        <v>0.46516590582535194</v>
      </c>
      <c r="M39" s="285">
        <v>0.56418066983391368</v>
      </c>
      <c r="N39" s="281">
        <v>6.8207919200864537E-3</v>
      </c>
      <c r="O39" s="268">
        <v>5.9605738207864868E-3</v>
      </c>
      <c r="P39" s="268">
        <v>4.0956898046395412E-3</v>
      </c>
      <c r="Q39" s="347">
        <v>2.2831937622543128E-3</v>
      </c>
      <c r="R39" s="291">
        <v>4.7859737496473414E-3</v>
      </c>
      <c r="S39" s="281">
        <v>4.4441191941743542E-2</v>
      </c>
      <c r="T39" s="268">
        <v>4.312540867708417E-2</v>
      </c>
      <c r="U39" s="268">
        <v>4.0416680722373824E-2</v>
      </c>
      <c r="V39" s="347">
        <v>3.6542439425757495E-2</v>
      </c>
      <c r="W39" s="291">
        <v>4.112134421734457E-2</v>
      </c>
      <c r="X39" s="276">
        <v>1.090583167874692</v>
      </c>
      <c r="Y39" s="267">
        <v>1.0683937163330743</v>
      </c>
      <c r="Z39" s="267">
        <v>1.042570193159492</v>
      </c>
      <c r="AA39" s="344">
        <v>1.0752933478799931</v>
      </c>
      <c r="AB39" s="285">
        <v>1.0690994192642467</v>
      </c>
      <c r="AC39" s="276">
        <v>0.57720836350645055</v>
      </c>
      <c r="AD39" s="267">
        <v>0.62699060563171316</v>
      </c>
      <c r="AE39" s="267">
        <v>0.67496256392285525</v>
      </c>
      <c r="AF39" s="344">
        <v>0.71818664651117192</v>
      </c>
      <c r="AG39" s="285">
        <v>0.65041074952492117</v>
      </c>
      <c r="AH39" s="276">
        <v>0.90141425071792636</v>
      </c>
      <c r="AI39" s="267">
        <v>0.89016659765277262</v>
      </c>
      <c r="AJ39" s="267">
        <v>0.83784362959280223</v>
      </c>
      <c r="AK39" s="344">
        <v>0.76175553112453542</v>
      </c>
      <c r="AL39" s="285">
        <v>0.84755839961238844</v>
      </c>
      <c r="AM39" s="276">
        <v>3.2796256541756684E-2</v>
      </c>
      <c r="AN39" s="267">
        <v>3.1800804208052355E-2</v>
      </c>
      <c r="AO39" s="267">
        <v>6.1937300492619446E-2</v>
      </c>
      <c r="AP39" s="344">
        <v>7.7986609047529187E-2</v>
      </c>
      <c r="AQ39" s="285">
        <v>5.1618744709218116E-2</v>
      </c>
      <c r="AR39" s="276">
        <v>7.1624271391657751E-2</v>
      </c>
      <c r="AS39" s="267">
        <v>7.30201303619821E-2</v>
      </c>
      <c r="AT39" s="267">
        <v>7.3149922739814688E-2</v>
      </c>
      <c r="AU39" s="344">
        <v>7.2705568330275611E-2</v>
      </c>
      <c r="AV39" s="285">
        <v>7.2619743170578954E-2</v>
      </c>
      <c r="AW39" s="308">
        <v>1008.9391502115654</v>
      </c>
      <c r="AX39" s="309">
        <v>843.1097690692792</v>
      </c>
      <c r="AY39" s="309">
        <v>762.96235335195524</v>
      </c>
      <c r="AZ39" s="352">
        <v>633.2401046236921</v>
      </c>
      <c r="BA39" s="294">
        <v>810.0315736481208</v>
      </c>
      <c r="BB39" s="276">
        <v>0.14786286507644794</v>
      </c>
      <c r="BC39" s="267">
        <v>0.13107501759034351</v>
      </c>
      <c r="BD39" s="267">
        <v>0.10988620131371063</v>
      </c>
      <c r="BE39" s="344">
        <v>0.14044359066541323</v>
      </c>
      <c r="BF39" s="285">
        <v>0.13246706546350256</v>
      </c>
    </row>
    <row r="40" spans="1:58" x14ac:dyDescent="0.2">
      <c r="A40" s="263">
        <v>62</v>
      </c>
      <c r="B40" s="265">
        <v>34</v>
      </c>
      <c r="C40" s="288" t="s">
        <v>109</v>
      </c>
      <c r="D40" s="270" t="s">
        <v>56</v>
      </c>
      <c r="E40" s="269" t="s">
        <v>381</v>
      </c>
      <c r="F40" s="266" t="s">
        <v>323</v>
      </c>
      <c r="G40" s="272" t="s">
        <v>322</v>
      </c>
      <c r="H40" s="339" t="s">
        <v>370</v>
      </c>
      <c r="I40" s="276">
        <v>-0.29115465940722812</v>
      </c>
      <c r="J40" s="267">
        <v>-2.6405770189442526E-2</v>
      </c>
      <c r="K40" s="267">
        <v>-9.6978173070027915E-2</v>
      </c>
      <c r="L40" s="344">
        <v>-0.16030238907813196</v>
      </c>
      <c r="M40" s="285">
        <v>-0.14309534127526574</v>
      </c>
      <c r="N40" s="281">
        <v>2.9595943092317604E-4</v>
      </c>
      <c r="O40" s="268">
        <v>3.8732855527774017E-4</v>
      </c>
      <c r="P40" s="268">
        <v>1.4001261613400837E-3</v>
      </c>
      <c r="Q40" s="347">
        <v>1.2177393878678377E-3</v>
      </c>
      <c r="R40" s="291">
        <v>8.3912798482338891E-4</v>
      </c>
      <c r="S40" s="281">
        <v>1.1302925984832757E-2</v>
      </c>
      <c r="T40" s="268">
        <v>2.8231973124220287E-2</v>
      </c>
      <c r="U40" s="268">
        <v>2.776531051676133E-2</v>
      </c>
      <c r="V40" s="347">
        <v>2.4648964796730431E-2</v>
      </c>
      <c r="W40" s="291">
        <v>2.3102601734231457E-2</v>
      </c>
      <c r="X40" s="276">
        <v>1.0501145749077445</v>
      </c>
      <c r="Y40" s="267">
        <v>1.0232896545851355</v>
      </c>
      <c r="Z40" s="267">
        <v>1.0327693747576199</v>
      </c>
      <c r="AA40" s="344">
        <v>1.0779866712106596</v>
      </c>
      <c r="AB40" s="285">
        <v>1.0464462260442229</v>
      </c>
      <c r="AC40" s="276">
        <v>0.92626732841163861</v>
      </c>
      <c r="AD40" s="267">
        <v>0.82257400629041821</v>
      </c>
      <c r="AE40" s="267">
        <v>0.85385834013524209</v>
      </c>
      <c r="AF40" s="344">
        <v>0.85943264171669131</v>
      </c>
      <c r="AG40" s="285">
        <v>0.86507374396142556</v>
      </c>
      <c r="AH40" s="276">
        <v>0.26905063641215177</v>
      </c>
      <c r="AI40" s="267">
        <v>0.60416652752862199</v>
      </c>
      <c r="AJ40" s="267">
        <v>0.57403065095659445</v>
      </c>
      <c r="AK40" s="344">
        <v>0.5114776851007411</v>
      </c>
      <c r="AL40" s="285">
        <v>0.49159955780094239</v>
      </c>
      <c r="AM40" s="276">
        <v>9.9327993225866551E-2</v>
      </c>
      <c r="AN40" s="267">
        <v>0.2761555464863954</v>
      </c>
      <c r="AO40" s="267">
        <v>4.2596478956644264E-2</v>
      </c>
      <c r="AP40" s="344">
        <v>9.69019549469987E-2</v>
      </c>
      <c r="AQ40" s="285">
        <v>0.13848389025298594</v>
      </c>
      <c r="AR40" s="276">
        <v>7.0996837504605823E-2</v>
      </c>
      <c r="AS40" s="267">
        <v>8.1120219990592574E-2</v>
      </c>
      <c r="AT40" s="267">
        <v>7.5607466739678914E-2</v>
      </c>
      <c r="AU40" s="344">
        <v>7.7887131264147147E-2</v>
      </c>
      <c r="AV40" s="285">
        <v>7.6474839216589346E-2</v>
      </c>
      <c r="AW40" s="308">
        <v>-524.11094936708855</v>
      </c>
      <c r="AX40" s="309">
        <v>-48.61820189274448</v>
      </c>
      <c r="AY40" s="309">
        <v>-177.73009336099585</v>
      </c>
      <c r="AZ40" s="352">
        <v>-317.11829452054792</v>
      </c>
      <c r="BA40" s="294">
        <v>-266.68347554088103</v>
      </c>
      <c r="BB40" s="276">
        <v>0.11842383717283331</v>
      </c>
      <c r="BC40" s="267">
        <v>0.10349248299453716</v>
      </c>
      <c r="BD40" s="267">
        <v>0.10593695568753048</v>
      </c>
      <c r="BE40" s="344">
        <v>0.14901413721814413</v>
      </c>
      <c r="BF40" s="285">
        <v>0.12002043439121492</v>
      </c>
    </row>
    <row r="41" spans="1:58" x14ac:dyDescent="0.2">
      <c r="A41" s="263">
        <v>63</v>
      </c>
      <c r="B41" s="265">
        <v>35</v>
      </c>
      <c r="C41" s="288" t="s">
        <v>111</v>
      </c>
      <c r="D41" s="270" t="s">
        <v>65</v>
      </c>
      <c r="E41" s="269" t="s">
        <v>381</v>
      </c>
      <c r="F41" s="266" t="s">
        <v>323</v>
      </c>
      <c r="G41" s="272" t="s">
        <v>322</v>
      </c>
      <c r="H41" s="339" t="s">
        <v>370</v>
      </c>
      <c r="I41" s="276">
        <v>-0.39333661783612778</v>
      </c>
      <c r="J41" s="267">
        <v>-0.35762699598020892</v>
      </c>
      <c r="K41" s="267">
        <v>0.6901352766046065</v>
      </c>
      <c r="L41" s="344">
        <v>1.1707852057339543</v>
      </c>
      <c r="M41" s="285">
        <v>0.31495938597857914</v>
      </c>
      <c r="N41" s="281">
        <v>-7.6562337513018107E-5</v>
      </c>
      <c r="O41" s="268">
        <v>-8.8288654964988067E-4</v>
      </c>
      <c r="P41" s="268">
        <v>-6.2116084993111284E-4</v>
      </c>
      <c r="Q41" s="347">
        <v>1.4108763219925322E-3</v>
      </c>
      <c r="R41" s="291">
        <v>-1.0127533884183852E-5</v>
      </c>
      <c r="S41" s="281">
        <v>0</v>
      </c>
      <c r="T41" s="268">
        <v>0</v>
      </c>
      <c r="U41" s="268">
        <v>5.3441772723170994E-2</v>
      </c>
      <c r="V41" s="347">
        <v>8.3439370867143661E-2</v>
      </c>
      <c r="W41" s="291">
        <v>3.619561788485999E-2</v>
      </c>
      <c r="X41" s="276">
        <v>1.1085806909535696</v>
      </c>
      <c r="Y41" s="267">
        <v>1.1011445599830549</v>
      </c>
      <c r="Z41" s="267">
        <v>0.99099763578977318</v>
      </c>
      <c r="AA41" s="344">
        <v>1.0854712590849636</v>
      </c>
      <c r="AB41" s="285">
        <v>1.0684391113345111</v>
      </c>
      <c r="AC41" s="276">
        <v>0.90746964397596908</v>
      </c>
      <c r="AD41" s="267">
        <v>0.99104029417902229</v>
      </c>
      <c r="AE41" s="267">
        <v>0.85291038370281935</v>
      </c>
      <c r="AF41" s="344">
        <v>0.77702470977923466</v>
      </c>
      <c r="AG41" s="285">
        <v>0.8790857831636314</v>
      </c>
      <c r="AH41" s="276">
        <v>8.9919100053307954E-3</v>
      </c>
      <c r="AI41" s="267">
        <v>1.6164783476613626E-2</v>
      </c>
      <c r="AJ41" s="267">
        <v>1.0938265018976532</v>
      </c>
      <c r="AK41" s="344">
        <v>1.690315409165815</v>
      </c>
      <c r="AL41" s="285">
        <v>0.74213262093938648</v>
      </c>
      <c r="AM41" s="276">
        <v>6.3508782190949464E-2</v>
      </c>
      <c r="AN41" s="267">
        <v>0.14021397370342023</v>
      </c>
      <c r="AO41" s="267">
        <v>0.28775642415835584</v>
      </c>
      <c r="AP41" s="344">
        <v>0.59897139793055987</v>
      </c>
      <c r="AQ41" s="285">
        <v>0.35541111834494193</v>
      </c>
      <c r="AR41" s="276">
        <v>4.14710392897902E-2</v>
      </c>
      <c r="AS41" s="267">
        <v>3.7707864347747706E-2</v>
      </c>
      <c r="AT41" s="267">
        <v>3.6788080056288579E-2</v>
      </c>
      <c r="AU41" s="344">
        <v>8.2377437994117522E-2</v>
      </c>
      <c r="AV41" s="285">
        <v>5.0445749396208231E-2</v>
      </c>
      <c r="AW41" s="308">
        <v>-651.10654761904766</v>
      </c>
      <c r="AX41" s="309">
        <v>-629.89822704975461</v>
      </c>
      <c r="AY41" s="309">
        <v>1117.3408396421198</v>
      </c>
      <c r="AZ41" s="352">
        <v>2338.6348691460053</v>
      </c>
      <c r="BA41" s="294">
        <v>553.91478298611105</v>
      </c>
      <c r="BB41" s="276">
        <v>0.13949328283898987</v>
      </c>
      <c r="BC41" s="267">
        <v>0.13044477593531933</v>
      </c>
      <c r="BD41" s="267">
        <v>2.8325097932404793E-2</v>
      </c>
      <c r="BE41" s="344">
        <v>0.15970771522142724</v>
      </c>
      <c r="BF41" s="285">
        <v>0.11451110535488179</v>
      </c>
    </row>
    <row r="42" spans="1:58" x14ac:dyDescent="0.2">
      <c r="A42" s="263">
        <v>4</v>
      </c>
      <c r="B42" s="265">
        <v>36</v>
      </c>
      <c r="C42" s="288" t="s">
        <v>113</v>
      </c>
      <c r="D42" s="270" t="s">
        <v>65</v>
      </c>
      <c r="E42" s="269" t="s">
        <v>381</v>
      </c>
      <c r="F42" s="266" t="s">
        <v>323</v>
      </c>
      <c r="G42" s="272" t="s">
        <v>322</v>
      </c>
      <c r="H42" s="339" t="s">
        <v>370</v>
      </c>
      <c r="I42" s="276">
        <v>-9.179072884843302E-2</v>
      </c>
      <c r="J42" s="267">
        <v>-0.11019473753084685</v>
      </c>
      <c r="K42" s="267">
        <v>-1.8759683139958384E-2</v>
      </c>
      <c r="L42" s="344">
        <v>6.7163369635611467E-2</v>
      </c>
      <c r="M42" s="285">
        <v>-3.6993280554446381E-2</v>
      </c>
      <c r="N42" s="281">
        <v>1.1589752208471301E-2</v>
      </c>
      <c r="O42" s="268">
        <v>1.0089080653539195E-2</v>
      </c>
      <c r="P42" s="268">
        <v>1.0775348303168985E-2</v>
      </c>
      <c r="Q42" s="347">
        <v>8.473182711100714E-3</v>
      </c>
      <c r="R42" s="291">
        <v>1.018204214994144E-2</v>
      </c>
      <c r="S42" s="281">
        <v>3.1244400100343579E-2</v>
      </c>
      <c r="T42" s="268">
        <v>3.0222376186161058E-2</v>
      </c>
      <c r="U42" s="268">
        <v>4.452824066857608E-2</v>
      </c>
      <c r="V42" s="347">
        <v>4.3207859048043931E-2</v>
      </c>
      <c r="W42" s="291">
        <v>3.7353714195353382E-2</v>
      </c>
      <c r="X42" s="276">
        <v>1.0806408873699676</v>
      </c>
      <c r="Y42" s="267">
        <v>1.0220162503339483</v>
      </c>
      <c r="Z42" s="267">
        <v>1.0243778649293238</v>
      </c>
      <c r="AA42" s="344">
        <v>1.1358375300121075</v>
      </c>
      <c r="AB42" s="285">
        <v>1.0660244173197371</v>
      </c>
      <c r="AC42" s="276">
        <v>0.67300830893356889</v>
      </c>
      <c r="AD42" s="267">
        <v>0.74554359723471697</v>
      </c>
      <c r="AE42" s="267">
        <v>0.80823169291501329</v>
      </c>
      <c r="AF42" s="344">
        <v>0.7044711983537435</v>
      </c>
      <c r="AG42" s="285">
        <v>0.73178416868445317</v>
      </c>
      <c r="AH42" s="276">
        <v>0.65886456737213961</v>
      </c>
      <c r="AI42" s="267">
        <v>0.64304774626072114</v>
      </c>
      <c r="AJ42" s="267">
        <v>0.96483599800775344</v>
      </c>
      <c r="AK42" s="344">
        <v>0.91716869502202025</v>
      </c>
      <c r="AL42" s="285">
        <v>0.79678497822736027</v>
      </c>
      <c r="AM42" s="276">
        <v>8.6125629576246893E-2</v>
      </c>
      <c r="AN42" s="267">
        <v>0.12534236077126565</v>
      </c>
      <c r="AO42" s="267">
        <v>0.16071708602795617</v>
      </c>
      <c r="AP42" s="344">
        <v>0.23739061406629813</v>
      </c>
      <c r="AQ42" s="285">
        <v>0.15803441074913888</v>
      </c>
      <c r="AR42" s="276">
        <v>7.1066649520885525E-2</v>
      </c>
      <c r="AS42" s="267">
        <v>7.3732653681254631E-2</v>
      </c>
      <c r="AT42" s="267">
        <v>7.5847676020935353E-2</v>
      </c>
      <c r="AU42" s="344">
        <v>7.2011063528997096E-2</v>
      </c>
      <c r="AV42" s="285">
        <v>7.309649556811236E-2</v>
      </c>
      <c r="AW42" s="308">
        <v>-120.43524588235294</v>
      </c>
      <c r="AX42" s="309">
        <v>-140.66453660056879</v>
      </c>
      <c r="AY42" s="309">
        <v>-22.399547511312214</v>
      </c>
      <c r="AZ42" s="352">
        <v>91.48151883071688</v>
      </c>
      <c r="BA42" s="294">
        <v>-47.577043192597777</v>
      </c>
      <c r="BB42" s="276">
        <v>0.18617410331284115</v>
      </c>
      <c r="BC42" s="267">
        <v>0.13774620404497889</v>
      </c>
      <c r="BD42" s="267">
        <v>8.8870054868973161E-2</v>
      </c>
      <c r="BE42" s="344">
        <v>0.18313027534870541</v>
      </c>
      <c r="BF42" s="285">
        <v>0.15069995761426228</v>
      </c>
    </row>
    <row r="43" spans="1:58" x14ac:dyDescent="0.2">
      <c r="A43" s="263">
        <v>20</v>
      </c>
      <c r="B43" s="265">
        <v>37</v>
      </c>
      <c r="C43" s="288" t="s">
        <v>115</v>
      </c>
      <c r="D43" s="270" t="s">
        <v>60</v>
      </c>
      <c r="E43" s="269" t="s">
        <v>381</v>
      </c>
      <c r="F43" s="266" t="s">
        <v>323</v>
      </c>
      <c r="G43" s="272" t="s">
        <v>322</v>
      </c>
      <c r="H43" s="339" t="s">
        <v>370</v>
      </c>
      <c r="I43" s="276">
        <v>-0.21160485428914294</v>
      </c>
      <c r="J43" s="267">
        <v>0.5299831922906747</v>
      </c>
      <c r="K43" s="267">
        <v>0.70550671062884562</v>
      </c>
      <c r="L43" s="344">
        <v>0.43603810446592728</v>
      </c>
      <c r="M43" s="285">
        <v>0.34481565874365672</v>
      </c>
      <c r="N43" s="281">
        <v>-7.9010016379362446E-4</v>
      </c>
      <c r="O43" s="268">
        <v>-3.2553687885377499E-4</v>
      </c>
      <c r="P43" s="268">
        <v>8.188296445014253E-4</v>
      </c>
      <c r="Q43" s="347">
        <v>1.0200345062396246E-3</v>
      </c>
      <c r="R43" s="291">
        <v>1.232723390468705E-4</v>
      </c>
      <c r="S43" s="281">
        <v>3.9209156647284198E-5</v>
      </c>
      <c r="T43" s="268">
        <v>2.0519625812764855E-2</v>
      </c>
      <c r="U43" s="268">
        <v>2.9707271968341015E-2</v>
      </c>
      <c r="V43" s="347">
        <v>2.6076305334770088E-2</v>
      </c>
      <c r="W43" s="291">
        <v>1.839175226310619E-2</v>
      </c>
      <c r="X43" s="276">
        <v>1.1408791076823663</v>
      </c>
      <c r="Y43" s="267">
        <v>1.0373127309870465</v>
      </c>
      <c r="Z43" s="267">
        <v>1.0660330688878039</v>
      </c>
      <c r="AA43" s="344">
        <v>1.1827293323914758</v>
      </c>
      <c r="AB43" s="285">
        <v>1.1014714673761397</v>
      </c>
      <c r="AC43" s="276">
        <v>0.97878289525040318</v>
      </c>
      <c r="AD43" s="267">
        <v>1.099778996800852</v>
      </c>
      <c r="AE43" s="267">
        <v>0.31855119270758825</v>
      </c>
      <c r="AF43" s="344">
        <v>0.58317480505393571</v>
      </c>
      <c r="AG43" s="285">
        <v>0.76345423390538947</v>
      </c>
      <c r="AH43" s="276">
        <v>4.1552875527074123E-2</v>
      </c>
      <c r="AI43" s="267">
        <v>0.5470350052660482</v>
      </c>
      <c r="AJ43" s="267">
        <v>0.67002908822755924</v>
      </c>
      <c r="AK43" s="344">
        <v>0.56548486867412495</v>
      </c>
      <c r="AL43" s="285">
        <v>0.44298590746278671</v>
      </c>
      <c r="AM43" s="276">
        <v>0.3601483540133697</v>
      </c>
      <c r="AN43" s="267">
        <v>0.46147102748283975</v>
      </c>
      <c r="AO43" s="267">
        <v>0.21439231889741406</v>
      </c>
      <c r="AP43" s="344">
        <v>5.312310023932787E-2</v>
      </c>
      <c r="AQ43" s="285">
        <v>0.31440267400597055</v>
      </c>
      <c r="AR43" s="276">
        <v>2.3945848722720941E-2</v>
      </c>
      <c r="AS43" s="267">
        <v>7.1366872175992385E-2</v>
      </c>
      <c r="AT43" s="267">
        <v>5.4488722923272045E-2</v>
      </c>
      <c r="AU43" s="344">
        <v>6.2050381527239358E-2</v>
      </c>
      <c r="AV43" s="285">
        <v>5.2145985602948079E-2</v>
      </c>
      <c r="AW43" s="308">
        <v>-147.13901702901791</v>
      </c>
      <c r="AX43" s="309">
        <v>334.36573148011234</v>
      </c>
      <c r="AY43" s="309">
        <v>404.05415042765185</v>
      </c>
      <c r="AZ43" s="352">
        <v>279.03449825875742</v>
      </c>
      <c r="BA43" s="294">
        <v>218.79062291574439</v>
      </c>
      <c r="BB43" s="276">
        <v>0.22920310724287413</v>
      </c>
      <c r="BC43" s="267">
        <v>0.15884727252454323</v>
      </c>
      <c r="BD43" s="267">
        <v>0.11561268925291102</v>
      </c>
      <c r="BE43" s="344">
        <v>0.21552836054535995</v>
      </c>
      <c r="BF43" s="285">
        <v>0.17968165322500684</v>
      </c>
    </row>
    <row r="44" spans="1:58" x14ac:dyDescent="0.2">
      <c r="A44" s="263">
        <v>146</v>
      </c>
      <c r="B44" s="265">
        <v>38</v>
      </c>
      <c r="C44" s="288" t="s">
        <v>116</v>
      </c>
      <c r="D44" s="270" t="s">
        <v>65</v>
      </c>
      <c r="E44" s="269" t="s">
        <v>381</v>
      </c>
      <c r="F44" s="266" t="s">
        <v>323</v>
      </c>
      <c r="G44" s="272" t="s">
        <v>322</v>
      </c>
      <c r="H44" s="339" t="s">
        <v>370</v>
      </c>
      <c r="I44" s="276">
        <v>0.16725780595703021</v>
      </c>
      <c r="J44" s="267">
        <v>3.3987828400739911E-2</v>
      </c>
      <c r="K44" s="267">
        <v>-0.12018983357635739</v>
      </c>
      <c r="L44" s="344">
        <v>-8.4402679503549835E-2</v>
      </c>
      <c r="M44" s="285">
        <v>3.0117949435753896E-3</v>
      </c>
      <c r="N44" s="281">
        <v>3.313942470435211E-3</v>
      </c>
      <c r="O44" s="268">
        <v>4.3177116817205612E-3</v>
      </c>
      <c r="P44" s="268">
        <v>4.2192748707182712E-3</v>
      </c>
      <c r="Q44" s="347">
        <v>4.5765840298981151E-3</v>
      </c>
      <c r="R44" s="291">
        <v>4.1014178081077339E-3</v>
      </c>
      <c r="S44" s="281">
        <v>2.826743242253563E-2</v>
      </c>
      <c r="T44" s="268">
        <v>2.9670389726311714E-2</v>
      </c>
      <c r="U44" s="268">
        <v>2.8623908198731254E-2</v>
      </c>
      <c r="V44" s="347">
        <v>2.8884223144749113E-2</v>
      </c>
      <c r="W44" s="291">
        <v>2.8852359448136865E-2</v>
      </c>
      <c r="X44" s="276">
        <v>1.0951861046533071</v>
      </c>
      <c r="Y44" s="267">
        <v>1.0701147412077356</v>
      </c>
      <c r="Z44" s="267">
        <v>1.0394033579079123</v>
      </c>
      <c r="AA44" s="344">
        <v>0.99410662060047328</v>
      </c>
      <c r="AB44" s="285">
        <v>1.048414837422079</v>
      </c>
      <c r="AC44" s="276">
        <v>1.0603199508767267</v>
      </c>
      <c r="AD44" s="267">
        <v>1.1575821324998821</v>
      </c>
      <c r="AE44" s="267">
        <v>1.1241074113807248</v>
      </c>
      <c r="AF44" s="344">
        <v>1.0790034073214996</v>
      </c>
      <c r="AG44" s="285">
        <v>1.1046197230381964</v>
      </c>
      <c r="AH44" s="276">
        <v>0.56915566977527332</v>
      </c>
      <c r="AI44" s="267">
        <v>0.60055072071769422</v>
      </c>
      <c r="AJ44" s="267">
        <v>0.57337564353239923</v>
      </c>
      <c r="AK44" s="344">
        <v>0.58139291762202794</v>
      </c>
      <c r="AL44" s="285">
        <v>0.5809073880157607</v>
      </c>
      <c r="AM44" s="276">
        <v>0</v>
      </c>
      <c r="AN44" s="267">
        <v>3.6293593182081023E-2</v>
      </c>
      <c r="AO44" s="267">
        <v>0</v>
      </c>
      <c r="AP44" s="344">
        <v>0.10439928837457159</v>
      </c>
      <c r="AQ44" s="285">
        <v>3.8317836757282155E-2</v>
      </c>
      <c r="AR44" s="276">
        <v>9.9103006527395149E-2</v>
      </c>
      <c r="AS44" s="267">
        <v>9.0273940965686958E-2</v>
      </c>
      <c r="AT44" s="267">
        <v>8.6870348118616061E-2</v>
      </c>
      <c r="AU44" s="344">
        <v>9.242362168167563E-2</v>
      </c>
      <c r="AV44" s="285">
        <v>9.2206019442436046E-2</v>
      </c>
      <c r="AW44" s="308">
        <v>295.5262213740458</v>
      </c>
      <c r="AX44" s="309">
        <v>58.142761830876644</v>
      </c>
      <c r="AY44" s="309">
        <v>-185.59056826568263</v>
      </c>
      <c r="AZ44" s="352">
        <v>-132.84689754689754</v>
      </c>
      <c r="BA44" s="294">
        <v>4.959616104868906</v>
      </c>
      <c r="BB44" s="276">
        <v>0.1827022418710989</v>
      </c>
      <c r="BC44" s="267">
        <v>0.1514769987003412</v>
      </c>
      <c r="BD44" s="267">
        <v>0.12056066590807769</v>
      </c>
      <c r="BE44" s="344">
        <v>8.1918720429660086E-2</v>
      </c>
      <c r="BF44" s="285">
        <v>0.13428368618555897</v>
      </c>
    </row>
    <row r="45" spans="1:58" x14ac:dyDescent="0.2">
      <c r="A45" s="263">
        <v>65</v>
      </c>
      <c r="B45" s="265">
        <v>40</v>
      </c>
      <c r="C45" s="288" t="s">
        <v>118</v>
      </c>
      <c r="D45" s="270" t="s">
        <v>65</v>
      </c>
      <c r="E45" s="269" t="s">
        <v>381</v>
      </c>
      <c r="F45" s="266" t="s">
        <v>323</v>
      </c>
      <c r="G45" s="272" t="s">
        <v>322</v>
      </c>
      <c r="H45" s="339" t="s">
        <v>370</v>
      </c>
      <c r="I45" s="276">
        <v>-0.84914155225430965</v>
      </c>
      <c r="J45" s="267">
        <v>8.2678612865503334E-2</v>
      </c>
      <c r="K45" s="267">
        <v>1.988167817581775</v>
      </c>
      <c r="L45" s="344">
        <v>1.8188349037939293</v>
      </c>
      <c r="M45" s="285">
        <v>0.76593324596793477</v>
      </c>
      <c r="N45" s="281">
        <v>3.7610053026116753E-3</v>
      </c>
      <c r="O45" s="268">
        <v>6.9000460485450863E-3</v>
      </c>
      <c r="P45" s="268">
        <v>1.7377665605915439E-3</v>
      </c>
      <c r="Q45" s="347">
        <v>4.2958083916115695E-3</v>
      </c>
      <c r="R45" s="291">
        <v>4.2275460580643107E-3</v>
      </c>
      <c r="S45" s="281">
        <v>1.5091166013071537E-2</v>
      </c>
      <c r="T45" s="268">
        <v>1.4162682255663212E-2</v>
      </c>
      <c r="U45" s="268">
        <v>0.11074180797213168</v>
      </c>
      <c r="V45" s="347">
        <v>9.8180121743560417E-2</v>
      </c>
      <c r="W45" s="291">
        <v>6.0094034125692086E-2</v>
      </c>
      <c r="X45" s="276">
        <v>1.1470627071940831</v>
      </c>
      <c r="Y45" s="267">
        <v>1.1779498518147133</v>
      </c>
      <c r="Z45" s="267">
        <v>1.0207793430134284</v>
      </c>
      <c r="AA45" s="344">
        <v>0.98855764285082826</v>
      </c>
      <c r="AB45" s="285">
        <v>1.0756819052181925</v>
      </c>
      <c r="AC45" s="276">
        <v>1.4891623643928007</v>
      </c>
      <c r="AD45" s="267">
        <v>1.9075985054831202</v>
      </c>
      <c r="AE45" s="267">
        <v>1.8504276183254822</v>
      </c>
      <c r="AF45" s="344">
        <v>0.58009652722008098</v>
      </c>
      <c r="AG45" s="285">
        <v>1.4069691596287852</v>
      </c>
      <c r="AH45" s="276">
        <v>0.31579478212099638</v>
      </c>
      <c r="AI45" s="267">
        <v>0.35096851644232169</v>
      </c>
      <c r="AJ45" s="267">
        <v>2.2998705703209983</v>
      </c>
      <c r="AK45" s="344">
        <v>1.9852986119865144</v>
      </c>
      <c r="AL45" s="285">
        <v>1.2482746975894738</v>
      </c>
      <c r="AM45" s="276">
        <v>0.26562197157748613</v>
      </c>
      <c r="AN45" s="267">
        <v>0.59516919465438223</v>
      </c>
      <c r="AO45" s="267">
        <v>0.67734943616929855</v>
      </c>
      <c r="AP45" s="344">
        <v>0.15073806044726368</v>
      </c>
      <c r="AQ45" s="285">
        <v>0.50294094192701</v>
      </c>
      <c r="AR45" s="276">
        <v>3.9526766930270955E-2</v>
      </c>
      <c r="AS45" s="267">
        <v>4.0465319740821779E-2</v>
      </c>
      <c r="AT45" s="267">
        <v>3.4440922235475679E-2</v>
      </c>
      <c r="AU45" s="344">
        <v>0.15551809435556876</v>
      </c>
      <c r="AV45" s="285">
        <v>7.0359179358367011E-2</v>
      </c>
      <c r="AW45" s="308">
        <v>-1238.5186634460547</v>
      </c>
      <c r="AX45" s="309">
        <v>121.85460724735539</v>
      </c>
      <c r="AY45" s="309">
        <v>2745.7048144007153</v>
      </c>
      <c r="AZ45" s="352">
        <v>2746.5166341246945</v>
      </c>
      <c r="BA45" s="294">
        <v>1115.138825482582</v>
      </c>
      <c r="BB45" s="276">
        <v>0.22433850556236459</v>
      </c>
      <c r="BC45" s="267">
        <v>0.25544611075325158</v>
      </c>
      <c r="BD45" s="267">
        <v>9.8883703482225735E-2</v>
      </c>
      <c r="BE45" s="344">
        <v>0.13964748581758032</v>
      </c>
      <c r="BF45" s="285">
        <v>0.17954121827808056</v>
      </c>
    </row>
    <row r="46" spans="1:58" x14ac:dyDescent="0.2">
      <c r="A46" s="263">
        <v>70</v>
      </c>
      <c r="B46" s="265">
        <v>43</v>
      </c>
      <c r="C46" s="288" t="s">
        <v>120</v>
      </c>
      <c r="D46" s="270" t="s">
        <v>65</v>
      </c>
      <c r="E46" s="269" t="s">
        <v>381</v>
      </c>
      <c r="F46" s="266" t="s">
        <v>323</v>
      </c>
      <c r="G46" s="272" t="s">
        <v>322</v>
      </c>
      <c r="H46" s="339" t="s">
        <v>370</v>
      </c>
      <c r="I46" s="276">
        <v>1.1776393544458765</v>
      </c>
      <c r="J46" s="267">
        <v>1.0951148884582396</v>
      </c>
      <c r="K46" s="267">
        <v>0.91739849654112637</v>
      </c>
      <c r="L46" s="344">
        <v>0.84032534706101214</v>
      </c>
      <c r="M46" s="285">
        <v>1.0078455845127698</v>
      </c>
      <c r="N46" s="281">
        <v>2.5619033711811408E-2</v>
      </c>
      <c r="O46" s="268">
        <v>2.4901193165537006E-2</v>
      </c>
      <c r="P46" s="268">
        <v>2.026790503258501E-2</v>
      </c>
      <c r="Q46" s="347">
        <v>1.9485239445598847E-2</v>
      </c>
      <c r="R46" s="291">
        <v>2.2482304083829882E-2</v>
      </c>
      <c r="S46" s="281">
        <v>0.13241312090547999</v>
      </c>
      <c r="T46" s="268">
        <v>0.12326165864331494</v>
      </c>
      <c r="U46" s="268">
        <v>0.1178103938389317</v>
      </c>
      <c r="V46" s="347">
        <v>0.11694900654194471</v>
      </c>
      <c r="W46" s="291">
        <v>0.12241778471207569</v>
      </c>
      <c r="X46" s="276">
        <v>1.0344338226705068</v>
      </c>
      <c r="Y46" s="267">
        <v>0.95116271680801567</v>
      </c>
      <c r="Z46" s="267">
        <v>1.0709704640082507</v>
      </c>
      <c r="AA46" s="344">
        <v>0.9928429400534049</v>
      </c>
      <c r="AB46" s="285">
        <v>1.0106228380762448</v>
      </c>
      <c r="AC46" s="276">
        <v>1.6929478809034841</v>
      </c>
      <c r="AD46" s="267">
        <v>1.4590099292819612</v>
      </c>
      <c r="AE46" s="267">
        <v>1.6572694760530546</v>
      </c>
      <c r="AF46" s="344">
        <v>1.5179808586980623</v>
      </c>
      <c r="AG46" s="285">
        <v>1.5772354364463004</v>
      </c>
      <c r="AH46" s="276">
        <v>2.6927703020974922</v>
      </c>
      <c r="AI46" s="267">
        <v>2.4939515715959701</v>
      </c>
      <c r="AJ46" s="267">
        <v>2.4014697612398965</v>
      </c>
      <c r="AK46" s="344">
        <v>2.3839379237597003</v>
      </c>
      <c r="AL46" s="285">
        <v>2.4892986172755238</v>
      </c>
      <c r="AM46" s="276">
        <v>0</v>
      </c>
      <c r="AN46" s="267">
        <v>0</v>
      </c>
      <c r="AO46" s="267">
        <v>0</v>
      </c>
      <c r="AP46" s="344">
        <v>0</v>
      </c>
      <c r="AQ46" s="285">
        <v>0</v>
      </c>
      <c r="AR46" s="276">
        <v>0.1244347955815726</v>
      </c>
      <c r="AS46" s="267">
        <v>0.12119936398062679</v>
      </c>
      <c r="AT46" s="267">
        <v>0.11230727521925039</v>
      </c>
      <c r="AU46" s="344">
        <v>0.11085165080649315</v>
      </c>
      <c r="AV46" s="285">
        <v>0.1170134119696026</v>
      </c>
      <c r="AW46" s="308">
        <v>1750.1465430546823</v>
      </c>
      <c r="AX46" s="309">
        <v>1626.0746497584539</v>
      </c>
      <c r="AY46" s="309">
        <v>1336.0084786530367</v>
      </c>
      <c r="AZ46" s="352">
        <v>1179.802529620853</v>
      </c>
      <c r="BA46" s="294">
        <v>1468.7104486207941</v>
      </c>
      <c r="BB46" s="276">
        <v>0.13053096523125521</v>
      </c>
      <c r="BC46" s="267">
        <v>3.5323528785146843E-2</v>
      </c>
      <c r="BD46" s="267">
        <v>0.17340126040112533</v>
      </c>
      <c r="BE46" s="344">
        <v>8.4157758654747269E-2</v>
      </c>
      <c r="BF46" s="285">
        <v>0.10617872998458584</v>
      </c>
    </row>
    <row r="47" spans="1:58" x14ac:dyDescent="0.2">
      <c r="A47" s="263">
        <v>72</v>
      </c>
      <c r="B47" s="265">
        <v>44</v>
      </c>
      <c r="C47" s="288" t="s">
        <v>122</v>
      </c>
      <c r="D47" s="270" t="s">
        <v>60</v>
      </c>
      <c r="E47" s="269" t="s">
        <v>381</v>
      </c>
      <c r="F47" s="266" t="s">
        <v>323</v>
      </c>
      <c r="G47" s="272" t="s">
        <v>322</v>
      </c>
      <c r="H47" s="339" t="s">
        <v>370</v>
      </c>
      <c r="I47" s="276">
        <v>1.1401168836921198</v>
      </c>
      <c r="J47" s="267">
        <v>0.98384562208336335</v>
      </c>
      <c r="K47" s="267">
        <v>0.88174616176213338</v>
      </c>
      <c r="L47" s="344">
        <v>0.86607717903715342</v>
      </c>
      <c r="M47" s="285">
        <v>0.96796771266978721</v>
      </c>
      <c r="N47" s="281">
        <v>9.7638949757407022E-3</v>
      </c>
      <c r="O47" s="268">
        <v>8.5374430759994815E-3</v>
      </c>
      <c r="P47" s="268">
        <v>6.8451745098692309E-3</v>
      </c>
      <c r="Q47" s="347">
        <v>6.7968193547303891E-3</v>
      </c>
      <c r="R47" s="291">
        <v>8.040038880970669E-3</v>
      </c>
      <c r="S47" s="281">
        <v>6.4734949780073381E-2</v>
      </c>
      <c r="T47" s="268">
        <v>5.7093597048323154E-2</v>
      </c>
      <c r="U47" s="268">
        <v>5.6081685755003115E-2</v>
      </c>
      <c r="V47" s="347">
        <v>5.3936284004390309E-2</v>
      </c>
      <c r="W47" s="291">
        <v>5.811269182770612E-2</v>
      </c>
      <c r="X47" s="276">
        <v>1.0143446838879491</v>
      </c>
      <c r="Y47" s="267">
        <v>1.0601974342686631</v>
      </c>
      <c r="Z47" s="267">
        <v>1.0362336582295131</v>
      </c>
      <c r="AA47" s="344">
        <v>0.99036315317455159</v>
      </c>
      <c r="AB47" s="285">
        <v>1.0254634921325574</v>
      </c>
      <c r="AC47" s="276">
        <v>0.2968688565448922</v>
      </c>
      <c r="AD47" s="267">
        <v>0.3432941732439449</v>
      </c>
      <c r="AE47" s="267">
        <v>0.39411253094413862</v>
      </c>
      <c r="AF47" s="344">
        <v>0.39971718400754203</v>
      </c>
      <c r="AG47" s="285">
        <v>0.35683664400220105</v>
      </c>
      <c r="AH47" s="276">
        <v>1.321661159169859</v>
      </c>
      <c r="AI47" s="267">
        <v>1.1628798040496593</v>
      </c>
      <c r="AJ47" s="267">
        <v>1.1350031988505889</v>
      </c>
      <c r="AK47" s="344">
        <v>1.100188614928324</v>
      </c>
      <c r="AL47" s="285">
        <v>1.1830569225122771</v>
      </c>
      <c r="AM47" s="276">
        <v>3.4945754323427544E-2</v>
      </c>
      <c r="AN47" s="267">
        <v>2.1461416178405749E-2</v>
      </c>
      <c r="AO47" s="267">
        <v>0</v>
      </c>
      <c r="AP47" s="344">
        <v>0</v>
      </c>
      <c r="AQ47" s="285">
        <v>1.4839658176664532E-2</v>
      </c>
      <c r="AR47" s="276">
        <v>7.298450736968766E-2</v>
      </c>
      <c r="AS47" s="267">
        <v>7.1878545804981389E-2</v>
      </c>
      <c r="AT47" s="267">
        <v>7.4474489001966918E-2</v>
      </c>
      <c r="AU47" s="344">
        <v>7.8033038033805055E-2</v>
      </c>
      <c r="AV47" s="285">
        <v>7.4232931784079595E-2</v>
      </c>
      <c r="AW47" s="308">
        <v>795.69372607322055</v>
      </c>
      <c r="AX47" s="309">
        <v>696.56212044259019</v>
      </c>
      <c r="AY47" s="309">
        <v>611.69665295169943</v>
      </c>
      <c r="AZ47" s="352">
        <v>563.01580913597729</v>
      </c>
      <c r="BA47" s="294">
        <v>665.14876604012284</v>
      </c>
      <c r="BB47" s="276">
        <v>9.4457933589604859E-2</v>
      </c>
      <c r="BC47" s="267">
        <v>0.12012055938762575</v>
      </c>
      <c r="BD47" s="267">
        <v>0.10259600172692579</v>
      </c>
      <c r="BE47" s="344">
        <v>6.1505599365787374E-2</v>
      </c>
      <c r="BF47" s="285">
        <v>9.549889249231662E-2</v>
      </c>
    </row>
    <row r="48" spans="1:58" x14ac:dyDescent="0.2">
      <c r="A48" s="263">
        <v>223</v>
      </c>
      <c r="B48" s="265">
        <v>106</v>
      </c>
      <c r="C48" s="288" t="s">
        <v>124</v>
      </c>
      <c r="D48" s="270" t="s">
        <v>65</v>
      </c>
      <c r="E48" s="269" t="s">
        <v>381</v>
      </c>
      <c r="F48" s="266" t="s">
        <v>323</v>
      </c>
      <c r="G48" s="272" t="s">
        <v>322</v>
      </c>
      <c r="H48" s="339" t="s">
        <v>370</v>
      </c>
      <c r="I48" s="276">
        <v>-0.2835417501649653</v>
      </c>
      <c r="J48" s="267">
        <v>-0.17427415497046603</v>
      </c>
      <c r="K48" s="267">
        <v>0.20955552716000073</v>
      </c>
      <c r="L48" s="344">
        <v>4.2177832075990292E-3</v>
      </c>
      <c r="M48" s="285">
        <v>-5.6194574814231332E-2</v>
      </c>
      <c r="N48" s="281">
        <v>6.2670424032075225E-3</v>
      </c>
      <c r="O48" s="268">
        <v>4.6186883659630569E-3</v>
      </c>
      <c r="P48" s="268">
        <v>2.7667686413144904E-3</v>
      </c>
      <c r="Q48" s="347">
        <v>3.0066823888184853E-3</v>
      </c>
      <c r="R48" s="291">
        <v>4.0586804861611142E-3</v>
      </c>
      <c r="S48" s="281">
        <v>2.2851017635336843E-2</v>
      </c>
      <c r="T48" s="268">
        <v>2.076520546290361E-2</v>
      </c>
      <c r="U48" s="268">
        <v>2.490632244380072E-2</v>
      </c>
      <c r="V48" s="347">
        <v>2.9143456332319337E-2</v>
      </c>
      <c r="W48" s="291">
        <v>2.4693612715160875E-2</v>
      </c>
      <c r="X48" s="276">
        <v>1.0359099590218621</v>
      </c>
      <c r="Y48" s="267">
        <v>1.0868312499588975</v>
      </c>
      <c r="Z48" s="267">
        <v>1.0497429552858499</v>
      </c>
      <c r="AA48" s="344">
        <v>1.2243201166532685</v>
      </c>
      <c r="AB48" s="285">
        <v>1.1018075144530535</v>
      </c>
      <c r="AC48" s="276">
        <v>0.76508387403008304</v>
      </c>
      <c r="AD48" s="267">
        <v>0.61294353085136566</v>
      </c>
      <c r="AE48" s="267">
        <v>0.51473909385229177</v>
      </c>
      <c r="AF48" s="344">
        <v>0.70829159520311891</v>
      </c>
      <c r="AG48" s="285">
        <v>0.64909058554309262</v>
      </c>
      <c r="AH48" s="276">
        <v>0.48864197937781584</v>
      </c>
      <c r="AI48" s="267">
        <v>0.47088542105158587</v>
      </c>
      <c r="AJ48" s="267">
        <v>0.53919794178136338</v>
      </c>
      <c r="AK48" s="344">
        <v>0.60418747923743021</v>
      </c>
      <c r="AL48" s="285">
        <v>0.53057434366839207</v>
      </c>
      <c r="AM48" s="276">
        <v>0</v>
      </c>
      <c r="AN48" s="267">
        <v>0.17330828568364259</v>
      </c>
      <c r="AO48" s="267">
        <v>0.3290744248160441</v>
      </c>
      <c r="AP48" s="344">
        <v>0.17562216274651557</v>
      </c>
      <c r="AQ48" s="285">
        <v>0.18922640107077862</v>
      </c>
      <c r="AR48" s="276">
        <v>3.6836900715381274E-2</v>
      </c>
      <c r="AS48" s="267">
        <v>3.2398168429139784E-2</v>
      </c>
      <c r="AT48" s="267">
        <v>4.2407414077535795E-2</v>
      </c>
      <c r="AU48" s="344">
        <v>3.8527968135024848E-2</v>
      </c>
      <c r="AV48" s="285">
        <v>3.760933572003719E-2</v>
      </c>
      <c r="AW48" s="308">
        <v>-378.96405894172807</v>
      </c>
      <c r="AX48" s="309">
        <v>-241.84710781149127</v>
      </c>
      <c r="AY48" s="309">
        <v>297.24611289288003</v>
      </c>
      <c r="AZ48" s="352">
        <v>5.250947897049592</v>
      </c>
      <c r="BA48" s="294">
        <v>-75.660810461737157</v>
      </c>
      <c r="BB48" s="276">
        <v>8.3515807849558546E-2</v>
      </c>
      <c r="BC48" s="267">
        <v>0.10767343780701355</v>
      </c>
      <c r="BD48" s="267">
        <v>8.7026488832812388E-2</v>
      </c>
      <c r="BE48" s="344">
        <v>0.21874143675251104</v>
      </c>
      <c r="BF48" s="285">
        <v>0.12998271937958486</v>
      </c>
    </row>
    <row r="49" spans="1:58" x14ac:dyDescent="0.2">
      <c r="A49" s="263">
        <v>228</v>
      </c>
      <c r="B49" s="265">
        <v>228</v>
      </c>
      <c r="C49" s="288" t="s">
        <v>271</v>
      </c>
      <c r="D49" s="270" t="s">
        <v>65</v>
      </c>
      <c r="E49" s="269" t="s">
        <v>381</v>
      </c>
      <c r="F49" s="266" t="s">
        <v>323</v>
      </c>
      <c r="G49" s="272" t="s">
        <v>322</v>
      </c>
      <c r="H49" s="339" t="s">
        <v>370</v>
      </c>
      <c r="I49" s="276">
        <v>0.49531419695248879</v>
      </c>
      <c r="J49" s="267">
        <v>1.2835213877185341</v>
      </c>
      <c r="K49" s="267">
        <v>1.0680979658035321</v>
      </c>
      <c r="L49" s="344">
        <v>0.89235136993803443</v>
      </c>
      <c r="M49" s="285">
        <v>0.92511850873577639</v>
      </c>
      <c r="N49" s="281">
        <v>2.1619859783768266E-3</v>
      </c>
      <c r="O49" s="268">
        <v>6.3443629022349396E-3</v>
      </c>
      <c r="P49" s="268">
        <v>6.3664890742677373E-3</v>
      </c>
      <c r="Q49" s="347">
        <v>5.3870172191246438E-3</v>
      </c>
      <c r="R49" s="291">
        <v>5.0353428886849337E-3</v>
      </c>
      <c r="S49" s="281">
        <v>5.1250806959084967E-2</v>
      </c>
      <c r="T49" s="268">
        <v>9.6020812609113451E-2</v>
      </c>
      <c r="U49" s="268">
        <v>8.1601882994144379E-2</v>
      </c>
      <c r="V49" s="347">
        <v>7.3252331098225126E-2</v>
      </c>
      <c r="W49" s="291">
        <v>7.4808377511904708E-2</v>
      </c>
      <c r="X49" s="276">
        <v>1.0180718381606291</v>
      </c>
      <c r="Y49" s="267">
        <v>0.93092578681372495</v>
      </c>
      <c r="Z49" s="267">
        <v>1.0033656359761727</v>
      </c>
      <c r="AA49" s="344">
        <v>1.008880225579827</v>
      </c>
      <c r="AB49" s="285">
        <v>0.99167440856422517</v>
      </c>
      <c r="AC49" s="276">
        <v>0.41386172292481616</v>
      </c>
      <c r="AD49" s="267">
        <v>0.35551468649969659</v>
      </c>
      <c r="AE49" s="267">
        <v>0.33213817518453076</v>
      </c>
      <c r="AF49" s="344">
        <v>0.31215037875079488</v>
      </c>
      <c r="AG49" s="285">
        <v>0.35229371171219881</v>
      </c>
      <c r="AH49" s="276">
        <v>1.0507042918042269</v>
      </c>
      <c r="AI49" s="267">
        <v>1.9361194218467122</v>
      </c>
      <c r="AJ49" s="267">
        <v>1.6592536284520583</v>
      </c>
      <c r="AK49" s="344">
        <v>1.5034918587427202</v>
      </c>
      <c r="AL49" s="285">
        <v>1.5236259154579261</v>
      </c>
      <c r="AM49" s="276">
        <v>0.44620667394135993</v>
      </c>
      <c r="AN49" s="267">
        <v>0.43788594499381628</v>
      </c>
      <c r="AO49" s="267">
        <v>0</v>
      </c>
      <c r="AP49" s="344">
        <v>0</v>
      </c>
      <c r="AQ49" s="285">
        <v>0.26946631250148434</v>
      </c>
      <c r="AR49" s="276">
        <v>4.4357153582529181E-2</v>
      </c>
      <c r="AS49" s="267">
        <v>7.6374671294739196E-2</v>
      </c>
      <c r="AT49" s="267">
        <v>6.6563224925581144E-2</v>
      </c>
      <c r="AU49" s="344">
        <v>7.0870522204821068E-2</v>
      </c>
      <c r="AV49" s="285">
        <v>6.433580161119222E-2</v>
      </c>
      <c r="AW49" s="308">
        <v>796.87208252740152</v>
      </c>
      <c r="AX49" s="309">
        <v>1852.626987096774</v>
      </c>
      <c r="AY49" s="309">
        <v>1740.756387636832</v>
      </c>
      <c r="AZ49" s="352">
        <v>1591.8353683536195</v>
      </c>
      <c r="BA49" s="294">
        <v>1495.6991327433627</v>
      </c>
      <c r="BB49" s="276">
        <v>0.14958784460366503</v>
      </c>
      <c r="BC49" s="267">
        <v>-3.4722301604507783E-3</v>
      </c>
      <c r="BD49" s="267">
        <v>6.2952169415630727E-2</v>
      </c>
      <c r="BE49" s="344">
        <v>7.4285566275700904E-2</v>
      </c>
      <c r="BF49" s="285">
        <v>7.3361738887580796E-2</v>
      </c>
    </row>
    <row r="50" spans="1:58" x14ac:dyDescent="0.2">
      <c r="A50" s="263">
        <v>78</v>
      </c>
      <c r="B50" s="265">
        <v>48</v>
      </c>
      <c r="C50" s="288" t="s">
        <v>126</v>
      </c>
      <c r="D50" s="270" t="s">
        <v>56</v>
      </c>
      <c r="E50" s="269" t="s">
        <v>381</v>
      </c>
      <c r="F50" s="266" t="s">
        <v>323</v>
      </c>
      <c r="G50" s="272" t="s">
        <v>322</v>
      </c>
      <c r="H50" s="339" t="s">
        <v>370</v>
      </c>
      <c r="I50" s="276">
        <v>1.4046611821419892</v>
      </c>
      <c r="J50" s="267">
        <v>0.82091728119596641</v>
      </c>
      <c r="K50" s="267">
        <v>0.90332052113446326</v>
      </c>
      <c r="L50" s="344">
        <v>0.92831192777703209</v>
      </c>
      <c r="M50" s="285">
        <v>1.0035284723929598</v>
      </c>
      <c r="N50" s="281">
        <v>8.5377452413642942E-3</v>
      </c>
      <c r="O50" s="268">
        <v>7.7670809038390565E-3</v>
      </c>
      <c r="P50" s="268">
        <v>8.4038037574985843E-3</v>
      </c>
      <c r="Q50" s="347">
        <v>7.3787383303442798E-3</v>
      </c>
      <c r="R50" s="291">
        <v>8.0249699127290415E-3</v>
      </c>
      <c r="S50" s="281">
        <v>6.4253296227895676E-2</v>
      </c>
      <c r="T50" s="268">
        <v>5.169399641342963E-2</v>
      </c>
      <c r="U50" s="268">
        <v>5.4820424180980452E-2</v>
      </c>
      <c r="V50" s="347">
        <v>5.1991510757374432E-2</v>
      </c>
      <c r="W50" s="291">
        <v>5.5475630784817112E-2</v>
      </c>
      <c r="X50" s="276">
        <v>1.0905702529694081</v>
      </c>
      <c r="Y50" s="267">
        <v>1.7316720945248589</v>
      </c>
      <c r="Z50" s="267">
        <v>1.0541520194349991</v>
      </c>
      <c r="AA50" s="344">
        <v>1.1126447464371745</v>
      </c>
      <c r="AB50" s="285">
        <v>1.2117141695913525</v>
      </c>
      <c r="AC50" s="276">
        <v>0.38578737090219861</v>
      </c>
      <c r="AD50" s="267">
        <v>0.61608885784959166</v>
      </c>
      <c r="AE50" s="267">
        <v>0.569554582872278</v>
      </c>
      <c r="AF50" s="344">
        <v>0.81852603194016949</v>
      </c>
      <c r="AG50" s="285">
        <v>0.59404398571429906</v>
      </c>
      <c r="AH50" s="276">
        <v>1.446612915295274</v>
      </c>
      <c r="AI50" s="267">
        <v>1.0606445676240805</v>
      </c>
      <c r="AJ50" s="267">
        <v>1.111927143309515</v>
      </c>
      <c r="AK50" s="344">
        <v>1.1106144069427339</v>
      </c>
      <c r="AL50" s="285">
        <v>1.1742324282169874</v>
      </c>
      <c r="AM50" s="276">
        <v>0.58440807564097497</v>
      </c>
      <c r="AN50" s="267">
        <v>3.718863097528715E-2</v>
      </c>
      <c r="AO50" s="267">
        <v>3.2119838470001182E-2</v>
      </c>
      <c r="AP50" s="344">
        <v>0.17138410941691282</v>
      </c>
      <c r="AQ50" s="285">
        <v>0.28664225463896342</v>
      </c>
      <c r="AR50" s="276">
        <v>6.6013921565170594E-2</v>
      </c>
      <c r="AS50" s="267">
        <v>5.6603421834216405E-2</v>
      </c>
      <c r="AT50" s="267">
        <v>5.7927158666559578E-2</v>
      </c>
      <c r="AU50" s="344">
        <v>7.228449635521321E-2</v>
      </c>
      <c r="AV50" s="285">
        <v>6.2633941644717195E-2</v>
      </c>
      <c r="AW50" s="308">
        <v>2763.0472379912662</v>
      </c>
      <c r="AX50" s="309">
        <v>1895.5444444444443</v>
      </c>
      <c r="AY50" s="309">
        <v>1703.5421227887616</v>
      </c>
      <c r="AZ50" s="352">
        <v>1719.4468251214435</v>
      </c>
      <c r="BA50" s="294">
        <v>2011.4713259135922</v>
      </c>
      <c r="BB50" s="276">
        <v>0.1405247032048606</v>
      </c>
      <c r="BC50" s="267">
        <v>0.26685608437639063</v>
      </c>
      <c r="BD50" s="267">
        <v>0.10089357328043344</v>
      </c>
      <c r="BE50" s="344">
        <v>0.16614629036717934</v>
      </c>
      <c r="BF50" s="285">
        <v>0.17154471994405696</v>
      </c>
    </row>
    <row r="51" spans="1:58" x14ac:dyDescent="0.2">
      <c r="A51" s="263">
        <v>79</v>
      </c>
      <c r="B51" s="265">
        <v>49</v>
      </c>
      <c r="C51" s="288" t="s">
        <v>128</v>
      </c>
      <c r="D51" s="270" t="s">
        <v>65</v>
      </c>
      <c r="E51" s="269" t="s">
        <v>381</v>
      </c>
      <c r="F51" s="266" t="s">
        <v>323</v>
      </c>
      <c r="G51" s="272" t="s">
        <v>322</v>
      </c>
      <c r="H51" s="339" t="s">
        <v>370</v>
      </c>
      <c r="I51" s="276">
        <v>-0.55585745565500355</v>
      </c>
      <c r="J51" s="267">
        <v>-0.17616903493140029</v>
      </c>
      <c r="K51" s="267">
        <v>-0.20664709971442599</v>
      </c>
      <c r="L51" s="344">
        <v>-0.25610008981037752</v>
      </c>
      <c r="M51" s="285">
        <v>-0.29835703311434225</v>
      </c>
      <c r="N51" s="281">
        <v>-1.1128930955890026E-3</v>
      </c>
      <c r="O51" s="268">
        <v>-4.1071647732717831E-5</v>
      </c>
      <c r="P51" s="268">
        <v>8.495777929858273E-5</v>
      </c>
      <c r="Q51" s="347">
        <v>-2.9192965271386881E-4</v>
      </c>
      <c r="R51" s="291">
        <v>-3.3623529291808399E-4</v>
      </c>
      <c r="S51" s="281">
        <v>0</v>
      </c>
      <c r="T51" s="268">
        <v>1.1358309660596746E-2</v>
      </c>
      <c r="U51" s="268">
        <v>5.8360811938026232E-3</v>
      </c>
      <c r="V51" s="347">
        <v>5.2058404949213381E-3</v>
      </c>
      <c r="W51" s="291">
        <v>5.6312330288245324E-3</v>
      </c>
      <c r="X51" s="276">
        <v>1.0415210289372607</v>
      </c>
      <c r="Y51" s="267">
        <v>1.0347050473032264</v>
      </c>
      <c r="Z51" s="267">
        <v>0.98464059446472152</v>
      </c>
      <c r="AA51" s="344">
        <v>1.0302896188939852</v>
      </c>
      <c r="AB51" s="285">
        <v>1.0225868533624787</v>
      </c>
      <c r="AC51" s="276">
        <v>0.59280714306881499</v>
      </c>
      <c r="AD51" s="267">
        <v>0.51131389635296143</v>
      </c>
      <c r="AE51" s="267">
        <v>0.50033004117601854</v>
      </c>
      <c r="AF51" s="344">
        <v>0.48345042512467523</v>
      </c>
      <c r="AG51" s="285">
        <v>0.52065779572782134</v>
      </c>
      <c r="AH51" s="276">
        <v>1.8933148140244965E-2</v>
      </c>
      <c r="AI51" s="267">
        <v>0.27229499129438572</v>
      </c>
      <c r="AJ51" s="267">
        <v>0.15122449698660564</v>
      </c>
      <c r="AK51" s="344">
        <v>0.16472330905711088</v>
      </c>
      <c r="AL51" s="285">
        <v>0.15307693275686826</v>
      </c>
      <c r="AM51" s="276">
        <v>3.3929706883180817E-2</v>
      </c>
      <c r="AN51" s="267">
        <v>0.29662355534643597</v>
      </c>
      <c r="AO51" s="267">
        <v>0</v>
      </c>
      <c r="AP51" s="344">
        <v>0</v>
      </c>
      <c r="AQ51" s="285">
        <v>0.10008583053912679</v>
      </c>
      <c r="AR51" s="276">
        <v>1.2517886924962396E-2</v>
      </c>
      <c r="AS51" s="267">
        <v>2.8811306552115137E-2</v>
      </c>
      <c r="AT51" s="267">
        <v>2.9734584676293432E-2</v>
      </c>
      <c r="AU51" s="344">
        <v>2.6155822397684495E-2</v>
      </c>
      <c r="AV51" s="285">
        <v>2.4398054788909065E-2</v>
      </c>
      <c r="AW51" s="308">
        <v>-770.79845518867921</v>
      </c>
      <c r="AX51" s="309">
        <v>-253.08879289940825</v>
      </c>
      <c r="AY51" s="309">
        <v>-279.41761445783135</v>
      </c>
      <c r="AZ51" s="352">
        <v>-372.31780691299167</v>
      </c>
      <c r="BA51" s="294">
        <v>-419.92515764425929</v>
      </c>
      <c r="BB51" s="276">
        <v>5.3496541520948279E-2</v>
      </c>
      <c r="BC51" s="267">
        <v>6.2393383333319195E-2</v>
      </c>
      <c r="BD51" s="267">
        <v>1.4050630043093936E-2</v>
      </c>
      <c r="BE51" s="344">
        <v>5.5846882487625461E-2</v>
      </c>
      <c r="BF51" s="285">
        <v>4.6822246022399198E-2</v>
      </c>
    </row>
    <row r="52" spans="1:58" x14ac:dyDescent="0.2">
      <c r="A52" s="263">
        <v>81</v>
      </c>
      <c r="B52" s="265">
        <v>50</v>
      </c>
      <c r="C52" s="288" t="s">
        <v>130</v>
      </c>
      <c r="D52" s="270" t="s">
        <v>65</v>
      </c>
      <c r="E52" s="269" t="s">
        <v>381</v>
      </c>
      <c r="F52" s="266" t="s">
        <v>323</v>
      </c>
      <c r="G52" s="272" t="s">
        <v>322</v>
      </c>
      <c r="H52" s="339" t="s">
        <v>370</v>
      </c>
      <c r="I52" s="276">
        <v>0.770285211155463</v>
      </c>
      <c r="J52" s="267">
        <v>0.60826094005325027</v>
      </c>
      <c r="K52" s="267">
        <v>0.54319623458208321</v>
      </c>
      <c r="L52" s="344">
        <v>0.45315572593763059</v>
      </c>
      <c r="M52" s="285">
        <v>0.60211178397864662</v>
      </c>
      <c r="N52" s="281">
        <v>5.3056718645730508E-3</v>
      </c>
      <c r="O52" s="268">
        <v>7.623544531580935E-3</v>
      </c>
      <c r="P52" s="268">
        <v>7.3368075371490014E-3</v>
      </c>
      <c r="Q52" s="347">
        <v>6.5308174492859665E-3</v>
      </c>
      <c r="R52" s="291">
        <v>6.6764420774861749E-3</v>
      </c>
      <c r="S52" s="281">
        <v>5.9998404560410536E-2</v>
      </c>
      <c r="T52" s="268">
        <v>5.2617440818115667E-2</v>
      </c>
      <c r="U52" s="268">
        <v>5.3452387092043356E-2</v>
      </c>
      <c r="V52" s="347">
        <v>5.1908863904960439E-2</v>
      </c>
      <c r="W52" s="291">
        <v>5.4623285275720808E-2</v>
      </c>
      <c r="X52" s="276">
        <v>1.0937715026612029</v>
      </c>
      <c r="Y52" s="267">
        <v>1.1815548903186963</v>
      </c>
      <c r="Z52" s="267">
        <v>1.0936121685825511</v>
      </c>
      <c r="AA52" s="344">
        <v>1.0896064549066053</v>
      </c>
      <c r="AB52" s="285">
        <v>1.1138617329247533</v>
      </c>
      <c r="AC52" s="276">
        <v>0.32541679895441877</v>
      </c>
      <c r="AD52" s="267">
        <v>0.51119226547438645</v>
      </c>
      <c r="AE52" s="267">
        <v>0.58929060828990076</v>
      </c>
      <c r="AF52" s="344">
        <v>0.63035365908296304</v>
      </c>
      <c r="AG52" s="285">
        <v>0.51102651279971145</v>
      </c>
      <c r="AH52" s="276">
        <v>1.2299838901693896</v>
      </c>
      <c r="AI52" s="267">
        <v>1.0786203251752424</v>
      </c>
      <c r="AJ52" s="267">
        <v>1.1236588616306005</v>
      </c>
      <c r="AK52" s="344">
        <v>1.068025430488738</v>
      </c>
      <c r="AL52" s="285">
        <v>1.1274040485092474</v>
      </c>
      <c r="AM52" s="276">
        <v>0.5324851045197323</v>
      </c>
      <c r="AN52" s="267">
        <v>0</v>
      </c>
      <c r="AO52" s="267">
        <v>2.4560389763365342E-2</v>
      </c>
      <c r="AP52" s="344">
        <v>4.228587801975154E-2</v>
      </c>
      <c r="AQ52" s="285">
        <v>0.22806863601385988</v>
      </c>
      <c r="AR52" s="276">
        <v>4.1563700519785175E-2</v>
      </c>
      <c r="AS52" s="267">
        <v>4.5562300142926136E-2</v>
      </c>
      <c r="AT52" s="267">
        <v>4.7605870458509017E-2</v>
      </c>
      <c r="AU52" s="344">
        <v>4.7473019965874483E-2</v>
      </c>
      <c r="AV52" s="285">
        <v>4.5437632896160284E-2</v>
      </c>
      <c r="AW52" s="308">
        <v>1515.330925401322</v>
      </c>
      <c r="AX52" s="309">
        <v>1084.0431221303947</v>
      </c>
      <c r="AY52" s="309">
        <v>878.9789367552703</v>
      </c>
      <c r="AZ52" s="352">
        <v>741.26574528301887</v>
      </c>
      <c r="BA52" s="294">
        <v>1053.7255454756919</v>
      </c>
      <c r="BB52" s="276">
        <v>0.24579757038144143</v>
      </c>
      <c r="BC52" s="267">
        <v>0.19159635696893118</v>
      </c>
      <c r="BD52" s="267">
        <v>0.12582559608831692</v>
      </c>
      <c r="BE52" s="344">
        <v>0.12314496241876238</v>
      </c>
      <c r="BF52" s="285">
        <v>0.17405390534726928</v>
      </c>
    </row>
    <row r="53" spans="1:58" x14ac:dyDescent="0.2">
      <c r="A53" s="263">
        <v>80</v>
      </c>
      <c r="B53" s="265">
        <v>51</v>
      </c>
      <c r="C53" s="288" t="s">
        <v>132</v>
      </c>
      <c r="D53" s="270" t="s">
        <v>60</v>
      </c>
      <c r="E53" s="269" t="s">
        <v>381</v>
      </c>
      <c r="F53" s="266" t="s">
        <v>323</v>
      </c>
      <c r="G53" s="272" t="s">
        <v>322</v>
      </c>
      <c r="H53" s="339" t="s">
        <v>370</v>
      </c>
      <c r="I53" s="276">
        <v>0.61970858527685491</v>
      </c>
      <c r="J53" s="267">
        <v>1.0458745420024993</v>
      </c>
      <c r="K53" s="267">
        <v>0.66507295774046415</v>
      </c>
      <c r="L53" s="344">
        <v>0.37503140720050798</v>
      </c>
      <c r="M53" s="285">
        <v>0.66675257963796608</v>
      </c>
      <c r="N53" s="281">
        <v>8.4282817401496422E-4</v>
      </c>
      <c r="O53" s="268">
        <v>2.2344057484702854E-3</v>
      </c>
      <c r="P53" s="268">
        <v>2.8272714624433082E-3</v>
      </c>
      <c r="Q53" s="347">
        <v>1.8423957992425614E-3</v>
      </c>
      <c r="R53" s="291">
        <v>1.9249815096587231E-3</v>
      </c>
      <c r="S53" s="281">
        <v>1.256577140465606E-2</v>
      </c>
      <c r="T53" s="268">
        <v>3.0819171638163879E-2</v>
      </c>
      <c r="U53" s="268">
        <v>3.2750889274434376E-2</v>
      </c>
      <c r="V53" s="347">
        <v>2.7956653918739104E-2</v>
      </c>
      <c r="W53" s="291">
        <v>2.5925434502847455E-2</v>
      </c>
      <c r="X53" s="276">
        <v>1.0223442109072225</v>
      </c>
      <c r="Y53" s="267">
        <v>1.1240910242011841</v>
      </c>
      <c r="Z53" s="267">
        <v>1.2451524640574441</v>
      </c>
      <c r="AA53" s="344">
        <v>1.2213700044671678</v>
      </c>
      <c r="AB53" s="285">
        <v>1.1427947472367885</v>
      </c>
      <c r="AC53" s="276">
        <v>0.68375824332730817</v>
      </c>
      <c r="AD53" s="267">
        <v>0.59702516506124603</v>
      </c>
      <c r="AE53" s="267">
        <v>1.0019048377164217</v>
      </c>
      <c r="AF53" s="344">
        <v>1.1642986859637894</v>
      </c>
      <c r="AG53" s="285">
        <v>0.83789277236798221</v>
      </c>
      <c r="AH53" s="276">
        <v>0.34420928381407662</v>
      </c>
      <c r="AI53" s="267">
        <v>0.64609241091316594</v>
      </c>
      <c r="AJ53" s="267">
        <v>0.67861143514729771</v>
      </c>
      <c r="AK53" s="344">
        <v>0.57798869612198844</v>
      </c>
      <c r="AL53" s="285">
        <v>0.56035936906563333</v>
      </c>
      <c r="AM53" s="276">
        <v>0.28932512104344388</v>
      </c>
      <c r="AN53" s="267">
        <v>0.45741718783008062</v>
      </c>
      <c r="AO53" s="267">
        <v>0</v>
      </c>
      <c r="AP53" s="344">
        <v>0</v>
      </c>
      <c r="AQ53" s="285">
        <v>0.25991105666299857</v>
      </c>
      <c r="AR53" s="276">
        <v>2.4612408906681101E-2</v>
      </c>
      <c r="AS53" s="267">
        <v>4.5228098465913143E-2</v>
      </c>
      <c r="AT53" s="267">
        <v>5.2323144574741416E-2</v>
      </c>
      <c r="AU53" s="344">
        <v>5.0906864523157146E-2</v>
      </c>
      <c r="AV53" s="285">
        <v>4.2975485909298811E-2</v>
      </c>
      <c r="AW53" s="308">
        <v>374.38882448537379</v>
      </c>
      <c r="AX53" s="309">
        <v>806.57699020480845</v>
      </c>
      <c r="AY53" s="309">
        <v>560.52426024011299</v>
      </c>
      <c r="AZ53" s="352">
        <v>333.60740903497981</v>
      </c>
      <c r="BA53" s="294">
        <v>518.75042521994135</v>
      </c>
      <c r="BB53" s="276">
        <v>4.5625439717180208E-2</v>
      </c>
      <c r="BC53" s="267">
        <v>0.15338601996635681</v>
      </c>
      <c r="BD53" s="267">
        <v>0.24638137198413276</v>
      </c>
      <c r="BE53" s="344">
        <v>0.2303117596001486</v>
      </c>
      <c r="BF53" s="285">
        <v>0.16600273014451514</v>
      </c>
    </row>
    <row r="54" spans="1:58" x14ac:dyDescent="0.2">
      <c r="A54" s="263">
        <v>83</v>
      </c>
      <c r="B54" s="265">
        <v>52</v>
      </c>
      <c r="C54" s="288" t="s">
        <v>133</v>
      </c>
      <c r="D54" s="270" t="s">
        <v>56</v>
      </c>
      <c r="E54" s="269" t="s">
        <v>381</v>
      </c>
      <c r="F54" s="266" t="s">
        <v>323</v>
      </c>
      <c r="G54" s="272" t="s">
        <v>322</v>
      </c>
      <c r="H54" s="339" t="s">
        <v>370</v>
      </c>
      <c r="I54" s="276">
        <v>-0.16417260412802379</v>
      </c>
      <c r="J54" s="267">
        <v>-0.15862738812060939</v>
      </c>
      <c r="K54" s="267">
        <v>-0.22987336655385127</v>
      </c>
      <c r="L54" s="344">
        <v>-0.28421570541345414</v>
      </c>
      <c r="M54" s="285">
        <v>-0.21211743950423265</v>
      </c>
      <c r="N54" s="281">
        <v>1.9851990845690696E-3</v>
      </c>
      <c r="O54" s="268">
        <v>9.7964742892674259E-4</v>
      </c>
      <c r="P54" s="268">
        <v>1.135562953292977E-3</v>
      </c>
      <c r="Q54" s="347">
        <v>1.1657338653635709E-3</v>
      </c>
      <c r="R54" s="291">
        <v>1.29980269717221E-3</v>
      </c>
      <c r="S54" s="281">
        <v>3.8581836687687339E-2</v>
      </c>
      <c r="T54" s="268">
        <v>3.2188303118280491E-2</v>
      </c>
      <c r="U54" s="268">
        <v>3.0827419995936342E-2</v>
      </c>
      <c r="V54" s="347">
        <v>3.0029552082204099E-2</v>
      </c>
      <c r="W54" s="291">
        <v>3.273042572847603E-2</v>
      </c>
      <c r="X54" s="276">
        <v>1.059982249276934</v>
      </c>
      <c r="Y54" s="267">
        <v>1.0971152439604261</v>
      </c>
      <c r="Z54" s="267">
        <v>1.1053253109826826</v>
      </c>
      <c r="AA54" s="344">
        <v>1.0388803241573372</v>
      </c>
      <c r="AB54" s="285">
        <v>1.0745757276888341</v>
      </c>
      <c r="AC54" s="276">
        <v>0.82545360164454828</v>
      </c>
      <c r="AD54" s="267">
        <v>0.77794598775069579</v>
      </c>
      <c r="AE54" s="267">
        <v>0.85311040601234944</v>
      </c>
      <c r="AF54" s="344">
        <v>0.88696286230624244</v>
      </c>
      <c r="AG54" s="285">
        <v>0.83725331642468792</v>
      </c>
      <c r="AH54" s="276">
        <v>0.80013197426519267</v>
      </c>
      <c r="AI54" s="267">
        <v>0.66485219771397674</v>
      </c>
      <c r="AJ54" s="267">
        <v>0.66935329732762838</v>
      </c>
      <c r="AK54" s="344">
        <v>0.62976014696062399</v>
      </c>
      <c r="AL54" s="285">
        <v>0.68772802721457116</v>
      </c>
      <c r="AM54" s="276">
        <v>8.3352715272836081E-2</v>
      </c>
      <c r="AN54" s="267">
        <v>0.11233050280038671</v>
      </c>
      <c r="AO54" s="267">
        <v>6.6376279385392603E-2</v>
      </c>
      <c r="AP54" s="344">
        <v>6.210103485542133E-2</v>
      </c>
      <c r="AQ54" s="285">
        <v>8.0827120733438396E-2</v>
      </c>
      <c r="AR54" s="276">
        <v>5.2517991177287691E-2</v>
      </c>
      <c r="AS54" s="267">
        <v>4.8966398895034208E-2</v>
      </c>
      <c r="AT54" s="267">
        <v>4.1038027353010827E-2</v>
      </c>
      <c r="AU54" s="344">
        <v>4.2278726494743478E-2</v>
      </c>
      <c r="AV54" s="285">
        <v>4.5960097069115413E-2</v>
      </c>
      <c r="AW54" s="308">
        <v>-317.75182727575856</v>
      </c>
      <c r="AX54" s="309">
        <v>-317.05332675871131</v>
      </c>
      <c r="AY54" s="309">
        <v>-493.57608409986858</v>
      </c>
      <c r="AZ54" s="352">
        <v>-622.89634359805507</v>
      </c>
      <c r="BA54" s="294">
        <v>-438.90671898110105</v>
      </c>
      <c r="BB54" s="276">
        <v>0.10712076733272924</v>
      </c>
      <c r="BC54" s="267">
        <v>0.11092195690548434</v>
      </c>
      <c r="BD54" s="267">
        <v>0.13519143492826177</v>
      </c>
      <c r="BE54" s="344">
        <v>0.11457367461986008</v>
      </c>
      <c r="BF54" s="285">
        <v>0.11728637244599817</v>
      </c>
    </row>
    <row r="55" spans="1:58" x14ac:dyDescent="0.2">
      <c r="A55" s="263">
        <v>86</v>
      </c>
      <c r="B55" s="265">
        <v>54</v>
      </c>
      <c r="C55" s="288" t="s">
        <v>135</v>
      </c>
      <c r="D55" s="270" t="s">
        <v>65</v>
      </c>
      <c r="E55" s="269" t="s">
        <v>381</v>
      </c>
      <c r="F55" s="266" t="s">
        <v>323</v>
      </c>
      <c r="G55" s="272" t="s">
        <v>322</v>
      </c>
      <c r="H55" s="339" t="s">
        <v>370</v>
      </c>
      <c r="I55" s="276">
        <v>-0.2969347201430787</v>
      </c>
      <c r="J55" s="267">
        <v>-0.20616214236332944</v>
      </c>
      <c r="K55" s="267">
        <v>-4.2994456113194426E-2</v>
      </c>
      <c r="L55" s="344">
        <v>9.8974451862278726E-2</v>
      </c>
      <c r="M55" s="285">
        <v>-0.10822729400221713</v>
      </c>
      <c r="N55" s="281">
        <v>-5.0618917010348814E-4</v>
      </c>
      <c r="O55" s="268">
        <v>-2.2389082947044272E-4</v>
      </c>
      <c r="P55" s="268">
        <v>7.6389846770975379E-4</v>
      </c>
      <c r="Q55" s="347">
        <v>3.5174097241311565E-4</v>
      </c>
      <c r="R55" s="291">
        <v>1.0528932865802453E-4</v>
      </c>
      <c r="S55" s="281">
        <v>0</v>
      </c>
      <c r="T55" s="268">
        <v>8.8706171837288506E-3</v>
      </c>
      <c r="U55" s="268">
        <v>1.7849174700671919E-2</v>
      </c>
      <c r="V55" s="347">
        <v>1.6007398671788763E-2</v>
      </c>
      <c r="W55" s="291">
        <v>1.0865945343958041E-2</v>
      </c>
      <c r="X55" s="276">
        <v>1.055172260190723</v>
      </c>
      <c r="Y55" s="267">
        <v>1.0496210548972951</v>
      </c>
      <c r="Z55" s="267">
        <v>1.0309757756535409</v>
      </c>
      <c r="AA55" s="344">
        <v>1.0747565228280176</v>
      </c>
      <c r="AB55" s="285">
        <v>1.0530016903288666</v>
      </c>
      <c r="AC55" s="276">
        <v>0.64840516783122704</v>
      </c>
      <c r="AD55" s="267">
        <v>0.66237218007601917</v>
      </c>
      <c r="AE55" s="267">
        <v>0.67973851160254217</v>
      </c>
      <c r="AF55" s="344">
        <v>0.64084203928299976</v>
      </c>
      <c r="AG55" s="285">
        <v>0.65752081412702879</v>
      </c>
      <c r="AH55" s="276">
        <v>6.3404810882593685E-2</v>
      </c>
      <c r="AI55" s="267">
        <v>0.21963339449434643</v>
      </c>
      <c r="AJ55" s="267">
        <v>0.44939504037547973</v>
      </c>
      <c r="AK55" s="344">
        <v>0.40360578116822232</v>
      </c>
      <c r="AL55" s="285">
        <v>0.28805432479040094</v>
      </c>
      <c r="AM55" s="276">
        <v>7.7052562348862097E-2</v>
      </c>
      <c r="AN55" s="267">
        <v>0.12474583124421146</v>
      </c>
      <c r="AO55" s="267">
        <v>0.16566063709091425</v>
      </c>
      <c r="AP55" s="344">
        <v>0.19062728558785047</v>
      </c>
      <c r="AQ55" s="285">
        <v>0.14298989229233897</v>
      </c>
      <c r="AR55" s="276">
        <v>3.0013891377767766E-2</v>
      </c>
      <c r="AS55" s="267">
        <v>3.0008804726239287E-2</v>
      </c>
      <c r="AT55" s="267">
        <v>3.4141358417291316E-2</v>
      </c>
      <c r="AU55" s="344">
        <v>3.9973873957535565E-2</v>
      </c>
      <c r="AV55" s="285">
        <v>3.3723434776340558E-2</v>
      </c>
      <c r="AW55" s="308">
        <v>-281.02371559425018</v>
      </c>
      <c r="AX55" s="309">
        <v>-197.78633054731731</v>
      </c>
      <c r="AY55" s="309">
        <v>-39.883267962203597</v>
      </c>
      <c r="AZ55" s="352">
        <v>98.786764054891535</v>
      </c>
      <c r="BA55" s="294">
        <v>-103.68151746834874</v>
      </c>
      <c r="BB55" s="276">
        <v>8.0600712994824769E-2</v>
      </c>
      <c r="BC55" s="267">
        <v>6.7393662474130311E-2</v>
      </c>
      <c r="BD55" s="267">
        <v>5.9764026710576873E-2</v>
      </c>
      <c r="BE55" s="344">
        <v>0.1058979039152442</v>
      </c>
      <c r="BF55" s="285">
        <v>7.9165473487862598E-2</v>
      </c>
    </row>
    <row r="56" spans="1:58" x14ac:dyDescent="0.2">
      <c r="A56" s="263">
        <v>85</v>
      </c>
      <c r="B56" s="265">
        <v>55</v>
      </c>
      <c r="C56" s="288" t="s">
        <v>137</v>
      </c>
      <c r="D56" s="270" t="s">
        <v>60</v>
      </c>
      <c r="E56" s="269" t="s">
        <v>381</v>
      </c>
      <c r="F56" s="266" t="s">
        <v>323</v>
      </c>
      <c r="G56" s="272" t="s">
        <v>322</v>
      </c>
      <c r="H56" s="339" t="s">
        <v>370</v>
      </c>
      <c r="I56" s="276">
        <v>-0.23412303990833425</v>
      </c>
      <c r="J56" s="267">
        <v>-0.15820781249322505</v>
      </c>
      <c r="K56" s="267">
        <v>6.5148206770634709E-2</v>
      </c>
      <c r="L56" s="344">
        <v>-8.8614735118710694E-2</v>
      </c>
      <c r="M56" s="285">
        <v>-0.10607924284917193</v>
      </c>
      <c r="N56" s="281">
        <v>1.507921403126967E-4</v>
      </c>
      <c r="O56" s="268">
        <v>3.3590290568191831E-4</v>
      </c>
      <c r="P56" s="268">
        <v>3.1882833687292415E-4</v>
      </c>
      <c r="Q56" s="347">
        <v>2.8898342787498456E-4</v>
      </c>
      <c r="R56" s="291">
        <v>2.7265199807267095E-4</v>
      </c>
      <c r="S56" s="281">
        <v>9.1154328216003031E-3</v>
      </c>
      <c r="T56" s="268">
        <v>9.2936030535500543E-3</v>
      </c>
      <c r="U56" s="268">
        <v>9.4522983999527545E-3</v>
      </c>
      <c r="V56" s="347">
        <v>1.0132862817398452E-2</v>
      </c>
      <c r="W56" s="291">
        <v>9.4847243961996078E-3</v>
      </c>
      <c r="X56" s="276">
        <v>1.0568733498655574</v>
      </c>
      <c r="Y56" s="267">
        <v>1.0203862332701168</v>
      </c>
      <c r="Z56" s="267">
        <v>0.99691684643477574</v>
      </c>
      <c r="AA56" s="344">
        <v>1.2043419313080639</v>
      </c>
      <c r="AB56" s="285">
        <v>1.0617477011593404</v>
      </c>
      <c r="AC56" s="276">
        <v>0.67714044266865081</v>
      </c>
      <c r="AD56" s="267">
        <v>0.67689285872113081</v>
      </c>
      <c r="AE56" s="267">
        <v>0.66801569814849382</v>
      </c>
      <c r="AF56" s="344">
        <v>1.0568402016490681</v>
      </c>
      <c r="AG56" s="285">
        <v>0.7539726392506968</v>
      </c>
      <c r="AH56" s="276">
        <v>0.20522535732834329</v>
      </c>
      <c r="AI56" s="267">
        <v>0.20944606798745669</v>
      </c>
      <c r="AJ56" s="267">
        <v>0.27503002442492924</v>
      </c>
      <c r="AK56" s="344">
        <v>0.30006573125711727</v>
      </c>
      <c r="AL56" s="285">
        <v>0.24613467018231236</v>
      </c>
      <c r="AM56" s="276">
        <v>5.3866696647561968E-2</v>
      </c>
      <c r="AN56" s="267">
        <v>0.11334556937274667</v>
      </c>
      <c r="AO56" s="267">
        <v>0.1779004380455006</v>
      </c>
      <c r="AP56" s="344">
        <v>0.13209575441461777</v>
      </c>
      <c r="AQ56" s="285">
        <v>0.1212766591753045</v>
      </c>
      <c r="AR56" s="276">
        <v>4.9205392971944428E-2</v>
      </c>
      <c r="AS56" s="267">
        <v>4.7931639662316831E-2</v>
      </c>
      <c r="AT56" s="267">
        <v>5.4395377159900185E-2</v>
      </c>
      <c r="AU56" s="344">
        <v>5.8690500187906391E-2</v>
      </c>
      <c r="AV56" s="285">
        <v>5.2414945987473309E-2</v>
      </c>
      <c r="AW56" s="308">
        <v>-129.83498788399905</v>
      </c>
      <c r="AX56" s="309">
        <v>-83.204498898465573</v>
      </c>
      <c r="AY56" s="309">
        <v>32.492100531731765</v>
      </c>
      <c r="AZ56" s="352">
        <v>-56.253680078508339</v>
      </c>
      <c r="BA56" s="294">
        <v>-58.751868503468017</v>
      </c>
      <c r="BB56" s="276">
        <v>0.10283827852380421</v>
      </c>
      <c r="BC56" s="267">
        <v>6.7413565340311496E-2</v>
      </c>
      <c r="BD56" s="267">
        <v>5.0829659286933726E-2</v>
      </c>
      <c r="BE56" s="344">
        <v>0.22790799888282767</v>
      </c>
      <c r="BF56" s="285">
        <v>0.11017293683325836</v>
      </c>
    </row>
    <row r="57" spans="1:58" x14ac:dyDescent="0.2">
      <c r="A57" s="263">
        <v>88</v>
      </c>
      <c r="B57" s="265">
        <v>56</v>
      </c>
      <c r="C57" s="288" t="s">
        <v>138</v>
      </c>
      <c r="D57" s="270" t="s">
        <v>65</v>
      </c>
      <c r="E57" s="269" t="s">
        <v>381</v>
      </c>
      <c r="F57" s="266" t="s">
        <v>323</v>
      </c>
      <c r="G57" s="272" t="s">
        <v>322</v>
      </c>
      <c r="H57" s="339" t="s">
        <v>370</v>
      </c>
      <c r="I57" s="276">
        <v>3.7041527562179412E-2</v>
      </c>
      <c r="J57" s="267">
        <v>-0.23912043783594808</v>
      </c>
      <c r="K57" s="267">
        <v>-0.34496925018639085</v>
      </c>
      <c r="L57" s="344">
        <v>-0.30594797450203276</v>
      </c>
      <c r="M57" s="285">
        <v>-0.21148889671114005</v>
      </c>
      <c r="N57" s="281">
        <v>1.9430640325769399E-4</v>
      </c>
      <c r="O57" s="268">
        <v>8.2671961798852034E-4</v>
      </c>
      <c r="P57" s="268">
        <v>7.8304177149771603E-4</v>
      </c>
      <c r="Q57" s="347">
        <v>-1.1861991090237052E-4</v>
      </c>
      <c r="R57" s="291">
        <v>4.4022347469343089E-4</v>
      </c>
      <c r="S57" s="281">
        <v>1.8913666767458859E-2</v>
      </c>
      <c r="T57" s="268">
        <v>2.0799547588208428E-2</v>
      </c>
      <c r="U57" s="268">
        <v>2.6044186555944846E-2</v>
      </c>
      <c r="V57" s="347">
        <v>2.3574155326620473E-2</v>
      </c>
      <c r="W57" s="291">
        <v>2.2169438895676796E-2</v>
      </c>
      <c r="X57" s="276">
        <v>1.0967997882533622</v>
      </c>
      <c r="Y57" s="267">
        <v>1.2697646249747825</v>
      </c>
      <c r="Z57" s="267">
        <v>1.0083632474105917</v>
      </c>
      <c r="AA57" s="344">
        <v>1.0132923489464072</v>
      </c>
      <c r="AB57" s="285">
        <v>1.0981774496821828</v>
      </c>
      <c r="AC57" s="276">
        <v>0.51563943803886025</v>
      </c>
      <c r="AD57" s="267">
        <v>0.8242716666532236</v>
      </c>
      <c r="AE57" s="267">
        <v>0.87113806362717683</v>
      </c>
      <c r="AF57" s="344">
        <v>0.84076079877254972</v>
      </c>
      <c r="AG57" s="285">
        <v>0.7590999110339206</v>
      </c>
      <c r="AH57" s="276">
        <v>0.39520201026756896</v>
      </c>
      <c r="AI57" s="267">
        <v>0.42357140928133391</v>
      </c>
      <c r="AJ57" s="267">
        <v>0.53400284584552349</v>
      </c>
      <c r="AK57" s="344">
        <v>0.48339282219042989</v>
      </c>
      <c r="AL57" s="285">
        <v>0.45551399164832646</v>
      </c>
      <c r="AM57" s="276">
        <v>0.30779725869444213</v>
      </c>
      <c r="AN57" s="267">
        <v>0</v>
      </c>
      <c r="AO57" s="267">
        <v>1.9818043121315219E-2</v>
      </c>
      <c r="AP57" s="344">
        <v>7.1634693251163506E-2</v>
      </c>
      <c r="AQ57" s="285">
        <v>0.11731699993986458</v>
      </c>
      <c r="AR57" s="276">
        <v>2.4605545644457927E-2</v>
      </c>
      <c r="AS57" s="267">
        <v>2.0960681683374279E-2</v>
      </c>
      <c r="AT57" s="267">
        <v>2.9788041114855234E-2</v>
      </c>
      <c r="AU57" s="344">
        <v>2.8956171658596212E-2</v>
      </c>
      <c r="AV57" s="285">
        <v>2.5713383815764972E-2</v>
      </c>
      <c r="AW57" s="308">
        <v>49.474038610038612</v>
      </c>
      <c r="AX57" s="309">
        <v>-412.12344583987442</v>
      </c>
      <c r="AY57" s="309">
        <v>-416.72036621823617</v>
      </c>
      <c r="AZ57" s="352">
        <v>-359.38862617498194</v>
      </c>
      <c r="BA57" s="294">
        <v>-286.49956710775047</v>
      </c>
      <c r="BB57" s="276">
        <v>0.11266781012139204</v>
      </c>
      <c r="BC57" s="267">
        <v>0.24506615595623915</v>
      </c>
      <c r="BD57" s="267">
        <v>3.7298882953324342E-2</v>
      </c>
      <c r="BE57" s="344">
        <v>4.2192771745928503E-2</v>
      </c>
      <c r="BF57" s="285">
        <v>0.11836841802429918</v>
      </c>
    </row>
    <row r="58" spans="1:58" x14ac:dyDescent="0.2">
      <c r="A58" s="263">
        <v>221</v>
      </c>
      <c r="B58" s="265">
        <v>107</v>
      </c>
      <c r="C58" s="288" t="s">
        <v>140</v>
      </c>
      <c r="D58" s="270" t="s">
        <v>65</v>
      </c>
      <c r="E58" s="269" t="s">
        <v>381</v>
      </c>
      <c r="F58" s="266" t="s">
        <v>323</v>
      </c>
      <c r="G58" s="272" t="s">
        <v>322</v>
      </c>
      <c r="H58" s="339" t="s">
        <v>370</v>
      </c>
      <c r="I58" s="276">
        <v>-0.24459228094336127</v>
      </c>
      <c r="J58" s="267">
        <v>0.18906971075199477</v>
      </c>
      <c r="K58" s="267">
        <v>9.769711165910952E-2</v>
      </c>
      <c r="L58" s="344">
        <v>3.6677881836528897E-2</v>
      </c>
      <c r="M58" s="285">
        <v>2.5796152356112129E-2</v>
      </c>
      <c r="N58" s="281">
        <v>1.4809448725935492E-3</v>
      </c>
      <c r="O58" s="268">
        <v>3.1084905359763148E-3</v>
      </c>
      <c r="P58" s="268">
        <v>3.8830055528779033E-3</v>
      </c>
      <c r="Q58" s="347">
        <v>3.4482002304238625E-3</v>
      </c>
      <c r="R58" s="291">
        <v>3.0310157459591432E-3</v>
      </c>
      <c r="S58" s="281">
        <v>4.101195213617774E-2</v>
      </c>
      <c r="T58" s="268">
        <v>5.1561661750095258E-2</v>
      </c>
      <c r="U58" s="268">
        <v>5.0960371051838343E-2</v>
      </c>
      <c r="V58" s="347">
        <v>4.7539088295473333E-2</v>
      </c>
      <c r="W58" s="291">
        <v>4.794532620669284E-2</v>
      </c>
      <c r="X58" s="276">
        <v>1.1043047753258324</v>
      </c>
      <c r="Y58" s="267">
        <v>1.01948152102681</v>
      </c>
      <c r="Z58" s="267">
        <v>1.0696294128360815</v>
      </c>
      <c r="AA58" s="344">
        <v>1.0833858803080765</v>
      </c>
      <c r="AB58" s="285">
        <v>1.0676997000423463</v>
      </c>
      <c r="AC58" s="276">
        <v>0.70246681879511319</v>
      </c>
      <c r="AD58" s="267">
        <v>0.60891830584728857</v>
      </c>
      <c r="AE58" s="267">
        <v>0.70104992313368353</v>
      </c>
      <c r="AF58" s="344">
        <v>0.75467139113059489</v>
      </c>
      <c r="AG58" s="285">
        <v>0.69155115140333656</v>
      </c>
      <c r="AH58" s="276">
        <v>0.89475362575021444</v>
      </c>
      <c r="AI58" s="267">
        <v>1.0764107498262734</v>
      </c>
      <c r="AJ58" s="267">
        <v>1.0540295569511455</v>
      </c>
      <c r="AK58" s="344">
        <v>0.98766726845538311</v>
      </c>
      <c r="AL58" s="285">
        <v>1.0058049825833366</v>
      </c>
      <c r="AM58" s="276">
        <v>0.31735650088509265</v>
      </c>
      <c r="AN58" s="267">
        <v>0.31856393729631544</v>
      </c>
      <c r="AO58" s="267">
        <v>1.8768095798639372E-2</v>
      </c>
      <c r="AP58" s="344">
        <v>7.6511097296383668E-2</v>
      </c>
      <c r="AQ58" s="285">
        <v>0.20120481281011096</v>
      </c>
      <c r="AR58" s="276">
        <v>1.7152707623188143E-3</v>
      </c>
      <c r="AS58" s="267">
        <v>4.433614341345278E-2</v>
      </c>
      <c r="AT58" s="267">
        <v>3.6467401685861676E-2</v>
      </c>
      <c r="AU58" s="344">
        <v>3.5443446408522934E-2</v>
      </c>
      <c r="AV58" s="285">
        <v>3.0346359131359094E-2</v>
      </c>
      <c r="AW58" s="308">
        <v>-362.43102139037433</v>
      </c>
      <c r="AX58" s="309">
        <v>303.77700741525422</v>
      </c>
      <c r="AY58" s="309">
        <v>155.27782767624018</v>
      </c>
      <c r="AZ58" s="352">
        <v>61.114405991735531</v>
      </c>
      <c r="BA58" s="294">
        <v>40.93304113549744</v>
      </c>
      <c r="BB58" s="276">
        <v>9.1152787507908978E-2</v>
      </c>
      <c r="BC58" s="267">
        <v>6.7496911169189058E-2</v>
      </c>
      <c r="BD58" s="267">
        <v>9.7681159554496036E-2</v>
      </c>
      <c r="BE58" s="344">
        <v>0.11716931926992</v>
      </c>
      <c r="BF58" s="285">
        <v>9.3948542149037223E-2</v>
      </c>
    </row>
    <row r="59" spans="1:58" x14ac:dyDescent="0.2">
      <c r="A59" s="263">
        <v>91</v>
      </c>
      <c r="B59" s="265">
        <v>58</v>
      </c>
      <c r="C59" s="288" t="s">
        <v>142</v>
      </c>
      <c r="D59" s="270" t="s">
        <v>65</v>
      </c>
      <c r="E59" s="269" t="s">
        <v>381</v>
      </c>
      <c r="F59" s="266" t="s">
        <v>323</v>
      </c>
      <c r="G59" s="272" t="s">
        <v>322</v>
      </c>
      <c r="H59" s="339" t="s">
        <v>370</v>
      </c>
      <c r="I59" s="276">
        <v>-0.2184044620752022</v>
      </c>
      <c r="J59" s="267">
        <v>-0.34445136618268457</v>
      </c>
      <c r="K59" s="267">
        <v>-0.58399907683470142</v>
      </c>
      <c r="L59" s="344">
        <v>-0.68383536043059989</v>
      </c>
      <c r="M59" s="285">
        <v>-0.4634921910040477</v>
      </c>
      <c r="N59" s="281">
        <v>5.5299907626248567E-3</v>
      </c>
      <c r="O59" s="268">
        <v>3.7339919815781333E-3</v>
      </c>
      <c r="P59" s="268">
        <v>3.9810248139384632E-3</v>
      </c>
      <c r="Q59" s="347">
        <v>4.1515218652114615E-3</v>
      </c>
      <c r="R59" s="291">
        <v>4.3243744241847808E-3</v>
      </c>
      <c r="S59" s="281">
        <v>4.2412419837470322E-2</v>
      </c>
      <c r="T59" s="268">
        <v>4.0844366457866266E-2</v>
      </c>
      <c r="U59" s="268">
        <v>3.7575396192877655E-2</v>
      </c>
      <c r="V59" s="347">
        <v>1.8930673161486153E-2</v>
      </c>
      <c r="W59" s="291">
        <v>3.4386266172972808E-2</v>
      </c>
      <c r="X59" s="276">
        <v>1.1588258369814224</v>
      </c>
      <c r="Y59" s="267">
        <v>1.1359168584127939</v>
      </c>
      <c r="Z59" s="267">
        <v>1.2160339479536035</v>
      </c>
      <c r="AA59" s="344">
        <v>1.134723899265291</v>
      </c>
      <c r="AB59" s="285">
        <v>1.1606830518567939</v>
      </c>
      <c r="AC59" s="276">
        <v>0.55412528868326927</v>
      </c>
      <c r="AD59" s="267">
        <v>0.65623505141412963</v>
      </c>
      <c r="AE59" s="267">
        <v>0.82968658457016931</v>
      </c>
      <c r="AF59" s="344">
        <v>0.87277802409620686</v>
      </c>
      <c r="AG59" s="285">
        <v>0.73522531221811649</v>
      </c>
      <c r="AH59" s="276">
        <v>0.87424444082824515</v>
      </c>
      <c r="AI59" s="267">
        <v>0.85492023371530901</v>
      </c>
      <c r="AJ59" s="267">
        <v>0.78680098606504068</v>
      </c>
      <c r="AK59" s="344">
        <v>0.40073167472450771</v>
      </c>
      <c r="AL59" s="285">
        <v>0.71794658408986722</v>
      </c>
      <c r="AM59" s="276">
        <v>2.8784024337102216E-2</v>
      </c>
      <c r="AN59" s="267">
        <v>1.3741963539265496E-2</v>
      </c>
      <c r="AO59" s="267">
        <v>0</v>
      </c>
      <c r="AP59" s="344">
        <v>0</v>
      </c>
      <c r="AQ59" s="285">
        <v>1.0091235812328689E-2</v>
      </c>
      <c r="AR59" s="276">
        <v>2.698568550393337E-2</v>
      </c>
      <c r="AS59" s="267">
        <v>2.4396436189675182E-2</v>
      </c>
      <c r="AT59" s="267">
        <v>2.2989754652688339E-2</v>
      </c>
      <c r="AU59" s="344">
        <v>2.2240831775076006E-2</v>
      </c>
      <c r="AV59" s="285">
        <v>2.4039167030022523E-2</v>
      </c>
      <c r="AW59" s="308">
        <v>-337.98780346820809</v>
      </c>
      <c r="AX59" s="309">
        <v>-563.98412251655623</v>
      </c>
      <c r="AY59" s="309">
        <v>-902.31886822958768</v>
      </c>
      <c r="AZ59" s="352">
        <v>-1145.784546899841</v>
      </c>
      <c r="BA59" s="294">
        <v>-742.40159747659743</v>
      </c>
      <c r="BB59" s="276">
        <v>0.15851325068529865</v>
      </c>
      <c r="BC59" s="267">
        <v>0.14260836496949753</v>
      </c>
      <c r="BD59" s="267">
        <v>0.1922426319543919</v>
      </c>
      <c r="BE59" s="344">
        <v>0.13681766255364139</v>
      </c>
      <c r="BF59" s="285">
        <v>0.15755366845662619</v>
      </c>
    </row>
    <row r="60" spans="1:58" x14ac:dyDescent="0.2">
      <c r="A60" s="263">
        <v>93</v>
      </c>
      <c r="B60" s="265">
        <v>60</v>
      </c>
      <c r="C60" s="288" t="s">
        <v>146</v>
      </c>
      <c r="D60" s="270" t="s">
        <v>65</v>
      </c>
      <c r="E60" s="269" t="s">
        <v>381</v>
      </c>
      <c r="F60" s="266" t="s">
        <v>323</v>
      </c>
      <c r="G60" s="272" t="s">
        <v>322</v>
      </c>
      <c r="H60" s="339" t="s">
        <v>370</v>
      </c>
      <c r="I60" s="276">
        <v>-0.62528493073890479</v>
      </c>
      <c r="J60" s="267">
        <v>-0.73076950468099644</v>
      </c>
      <c r="K60" s="267">
        <v>-0.79694108203146208</v>
      </c>
      <c r="L60" s="344">
        <v>-0.82905558071050223</v>
      </c>
      <c r="M60" s="285">
        <v>-0.74722171030361184</v>
      </c>
      <c r="N60" s="281">
        <v>1.3462154825357386E-4</v>
      </c>
      <c r="O60" s="268">
        <v>-4.7701821332448016E-4</v>
      </c>
      <c r="P60" s="268">
        <v>-5.8482603615209563E-4</v>
      </c>
      <c r="Q60" s="347">
        <v>-4.6951930848223802E-4</v>
      </c>
      <c r="R60" s="291">
        <v>-3.5661496758411428E-4</v>
      </c>
      <c r="S60" s="281">
        <v>0</v>
      </c>
      <c r="T60" s="268">
        <v>0</v>
      </c>
      <c r="U60" s="268">
        <v>0</v>
      </c>
      <c r="V60" s="347">
        <v>0</v>
      </c>
      <c r="W60" s="291">
        <v>0</v>
      </c>
      <c r="X60" s="276">
        <v>1.0438876780117086</v>
      </c>
      <c r="Y60" s="267">
        <v>1.0353045545246231</v>
      </c>
      <c r="Z60" s="267">
        <v>1.003932348377844</v>
      </c>
      <c r="AA60" s="344">
        <v>0.98205408455901622</v>
      </c>
      <c r="AB60" s="285">
        <v>1.0146259998734706</v>
      </c>
      <c r="AC60" s="276">
        <v>0.90094467131875988</v>
      </c>
      <c r="AD60" s="267">
        <v>0.95613974694054293</v>
      </c>
      <c r="AE60" s="267">
        <v>0.92176164552530604</v>
      </c>
      <c r="AF60" s="344">
        <v>0.94765209965595343</v>
      </c>
      <c r="AG60" s="285">
        <v>0.93217822098564718</v>
      </c>
      <c r="AH60" s="276">
        <v>1.0233937845826586E-2</v>
      </c>
      <c r="AI60" s="267">
        <v>1.1658990673634689E-2</v>
      </c>
      <c r="AJ60" s="267">
        <v>8.9543181356771511E-3</v>
      </c>
      <c r="AK60" s="344">
        <v>2.0526404141393305E-2</v>
      </c>
      <c r="AL60" s="285">
        <v>1.3040392553640935E-2</v>
      </c>
      <c r="AM60" s="276">
        <v>0</v>
      </c>
      <c r="AN60" s="267">
        <v>0</v>
      </c>
      <c r="AO60" s="267">
        <v>0</v>
      </c>
      <c r="AP60" s="344">
        <v>0</v>
      </c>
      <c r="AQ60" s="285">
        <v>0</v>
      </c>
      <c r="AR60" s="276">
        <v>1.6891553758839082E-2</v>
      </c>
      <c r="AS60" s="267">
        <v>1.5657836610503E-2</v>
      </c>
      <c r="AT60" s="267">
        <v>1.5485197047251124E-2</v>
      </c>
      <c r="AU60" s="344">
        <v>1.4285222677609021E-2</v>
      </c>
      <c r="AV60" s="285">
        <v>1.5538041225617848E-2</v>
      </c>
      <c r="AW60" s="308">
        <v>-869.11352343059229</v>
      </c>
      <c r="AX60" s="309">
        <v>-1026.5644862264976</v>
      </c>
      <c r="AY60" s="309">
        <v>-1104.9469487067076</v>
      </c>
      <c r="AZ60" s="352">
        <v>-1233.721449148843</v>
      </c>
      <c r="BA60" s="294">
        <v>-1059.1522420787194</v>
      </c>
      <c r="BB60" s="276">
        <v>0.11618901607995641</v>
      </c>
      <c r="BC60" s="267">
        <v>0.10549455007216238</v>
      </c>
      <c r="BD60" s="267">
        <v>4.7505474421460844E-2</v>
      </c>
      <c r="BE60" s="344">
        <v>7.733273243566896E-2</v>
      </c>
      <c r="BF60" s="285">
        <v>8.6107140808511159E-2</v>
      </c>
    </row>
    <row r="61" spans="1:58" x14ac:dyDescent="0.2">
      <c r="A61" s="263">
        <v>96</v>
      </c>
      <c r="B61" s="265">
        <v>62</v>
      </c>
      <c r="C61" s="288" t="s">
        <v>148</v>
      </c>
      <c r="D61" s="270" t="s">
        <v>65</v>
      </c>
      <c r="E61" s="269" t="s">
        <v>381</v>
      </c>
      <c r="F61" s="266" t="s">
        <v>323</v>
      </c>
      <c r="G61" s="272" t="s">
        <v>322</v>
      </c>
      <c r="H61" s="339" t="s">
        <v>370</v>
      </c>
      <c r="I61" s="276">
        <v>-0.40707306126116782</v>
      </c>
      <c r="J61" s="267">
        <v>-0.41041016063002517</v>
      </c>
      <c r="K61" s="267">
        <v>-0.41372580926397112</v>
      </c>
      <c r="L61" s="344">
        <v>-0.31270688252804452</v>
      </c>
      <c r="M61" s="285">
        <v>-0.3838334802963409</v>
      </c>
      <c r="N61" s="281">
        <v>3.1488759782134636E-3</v>
      </c>
      <c r="O61" s="268">
        <v>3.0874134716794999E-3</v>
      </c>
      <c r="P61" s="268">
        <v>1.502782789913983E-3</v>
      </c>
      <c r="Q61" s="347">
        <v>1.435958120133812E-3</v>
      </c>
      <c r="R61" s="291">
        <v>2.250344245038477E-3</v>
      </c>
      <c r="S61" s="281">
        <v>3.1207022780472535E-2</v>
      </c>
      <c r="T61" s="268">
        <v>3.0445270459001327E-2</v>
      </c>
      <c r="U61" s="268">
        <v>1.7680047129065152E-2</v>
      </c>
      <c r="V61" s="347">
        <v>1.5804537371415392E-2</v>
      </c>
      <c r="W61" s="291">
        <v>2.339348258557692E-2</v>
      </c>
      <c r="X61" s="276">
        <v>1.0601562788991545</v>
      </c>
      <c r="Y61" s="267">
        <v>1.0341422360007504</v>
      </c>
      <c r="Z61" s="267">
        <v>0.99612163565568435</v>
      </c>
      <c r="AA61" s="344">
        <v>0.95300373808556715</v>
      </c>
      <c r="AB61" s="285">
        <v>1.006611193689799</v>
      </c>
      <c r="AC61" s="276">
        <v>0.61607468720369318</v>
      </c>
      <c r="AD61" s="267">
        <v>0.59279735273016676</v>
      </c>
      <c r="AE61" s="267">
        <v>0.56756435161658525</v>
      </c>
      <c r="AF61" s="344">
        <v>0.4226345320884744</v>
      </c>
      <c r="AG61" s="285">
        <v>0.54302224123409693</v>
      </c>
      <c r="AH61" s="276">
        <v>0.65550149128874924</v>
      </c>
      <c r="AI61" s="267">
        <v>0.61837419274548044</v>
      </c>
      <c r="AJ61" s="267">
        <v>0.37756913420578192</v>
      </c>
      <c r="AK61" s="344">
        <v>0.36090412329970095</v>
      </c>
      <c r="AL61" s="285">
        <v>0.49587332007629359</v>
      </c>
      <c r="AM61" s="276">
        <v>0</v>
      </c>
      <c r="AN61" s="267">
        <v>3.8373557067402517E-2</v>
      </c>
      <c r="AO61" s="267">
        <v>0</v>
      </c>
      <c r="AP61" s="344">
        <v>0</v>
      </c>
      <c r="AQ61" s="285">
        <v>9.2329403673941119E-3</v>
      </c>
      <c r="AR61" s="276">
        <v>1.5744479753540215E-2</v>
      </c>
      <c r="AS61" s="267">
        <v>1.5375563040827043E-2</v>
      </c>
      <c r="AT61" s="267">
        <v>1.3395985479862905E-2</v>
      </c>
      <c r="AU61" s="344">
        <v>1.2067522900869477E-2</v>
      </c>
      <c r="AV61" s="285">
        <v>1.4052777292148573E-2</v>
      </c>
      <c r="AW61" s="308">
        <v>-543.53938912429385</v>
      </c>
      <c r="AX61" s="309">
        <v>-543.33449550794739</v>
      </c>
      <c r="AY61" s="309">
        <v>-543.97070098205211</v>
      </c>
      <c r="AZ61" s="352">
        <v>-454.14860135135132</v>
      </c>
      <c r="BA61" s="294">
        <v>-520.86424263252854</v>
      </c>
      <c r="BB61" s="276">
        <v>6.7338760915324036E-2</v>
      </c>
      <c r="BC61" s="267">
        <v>4.5303178655268062E-2</v>
      </c>
      <c r="BD61" s="267">
        <v>7.9997380712804531E-3</v>
      </c>
      <c r="BE61" s="344">
        <v>-5.5224345134041924E-2</v>
      </c>
      <c r="BF61" s="285">
        <v>1.3310795093077603E-2</v>
      </c>
    </row>
    <row r="62" spans="1:58" x14ac:dyDescent="0.2">
      <c r="A62" s="263">
        <v>99</v>
      </c>
      <c r="B62" s="265">
        <v>63</v>
      </c>
      <c r="C62" s="288" t="s">
        <v>150</v>
      </c>
      <c r="D62" s="270" t="s">
        <v>65</v>
      </c>
      <c r="E62" s="269" t="s">
        <v>381</v>
      </c>
      <c r="F62" s="266" t="s">
        <v>323</v>
      </c>
      <c r="G62" s="272" t="s">
        <v>322</v>
      </c>
      <c r="H62" s="339" t="s">
        <v>370</v>
      </c>
      <c r="I62" s="276">
        <v>-0.33600010477848274</v>
      </c>
      <c r="J62" s="267">
        <v>-0.50859399211813905</v>
      </c>
      <c r="K62" s="267">
        <v>-0.74302043994743783</v>
      </c>
      <c r="L62" s="344">
        <v>-0.80517360975289964</v>
      </c>
      <c r="M62" s="285">
        <v>-0.59363434832161055</v>
      </c>
      <c r="N62" s="281">
        <v>1.440305149487919E-3</v>
      </c>
      <c r="O62" s="268">
        <v>4.8054961596426352E-4</v>
      </c>
      <c r="P62" s="268">
        <v>7.9129964336245627E-4</v>
      </c>
      <c r="Q62" s="347">
        <v>8.6417146764108105E-5</v>
      </c>
      <c r="R62" s="291">
        <v>7.0273073542901916E-4</v>
      </c>
      <c r="S62" s="281">
        <v>1.7824441076565153E-2</v>
      </c>
      <c r="T62" s="268">
        <v>1.6972954954117013E-2</v>
      </c>
      <c r="U62" s="268">
        <v>1.1372515713746137E-2</v>
      </c>
      <c r="V62" s="347">
        <v>1.2271676620861701E-2</v>
      </c>
      <c r="W62" s="291">
        <v>1.46220314106911E-2</v>
      </c>
      <c r="X62" s="276">
        <v>1.2352759315573902</v>
      </c>
      <c r="Y62" s="267">
        <v>1.2423166179416838</v>
      </c>
      <c r="Z62" s="267">
        <v>1.1982143470052873</v>
      </c>
      <c r="AA62" s="344">
        <v>1.0685085303342476</v>
      </c>
      <c r="AB62" s="285">
        <v>1.1835744399155186</v>
      </c>
      <c r="AC62" s="276">
        <v>0.86074256141453354</v>
      </c>
      <c r="AD62" s="267">
        <v>1.1260072578288347</v>
      </c>
      <c r="AE62" s="267">
        <v>1.2742996975499645</v>
      </c>
      <c r="AF62" s="344">
        <v>1.3434648314112283</v>
      </c>
      <c r="AG62" s="285">
        <v>1.1490010979219243</v>
      </c>
      <c r="AH62" s="276">
        <v>0.3676186401987247</v>
      </c>
      <c r="AI62" s="267">
        <v>0.35152087294396694</v>
      </c>
      <c r="AJ62" s="267">
        <v>0.24579472800194951</v>
      </c>
      <c r="AK62" s="344">
        <v>0.26594464588319805</v>
      </c>
      <c r="AL62" s="285">
        <v>0.30790213091864477</v>
      </c>
      <c r="AM62" s="276">
        <v>2.2803538395740383E-2</v>
      </c>
      <c r="AN62" s="267">
        <v>6.5553501455236099E-2</v>
      </c>
      <c r="AO62" s="267">
        <v>0</v>
      </c>
      <c r="AP62" s="344">
        <v>0.11415141909124353</v>
      </c>
      <c r="AQ62" s="285">
        <v>5.3788618312041687E-2</v>
      </c>
      <c r="AR62" s="276">
        <v>3.9061758781758105E-2</v>
      </c>
      <c r="AS62" s="267">
        <v>3.6304799872453906E-2</v>
      </c>
      <c r="AT62" s="267">
        <v>3.6796684393082729E-2</v>
      </c>
      <c r="AU62" s="344">
        <v>3.8938545328412254E-2</v>
      </c>
      <c r="AV62" s="285">
        <v>3.7737411892427429E-2</v>
      </c>
      <c r="AW62" s="308">
        <v>-448.9472785234899</v>
      </c>
      <c r="AX62" s="309">
        <v>-707.72597996661091</v>
      </c>
      <c r="AY62" s="309">
        <v>-1003.7541917167669</v>
      </c>
      <c r="AZ62" s="352">
        <v>-930.91810274188458</v>
      </c>
      <c r="BA62" s="294">
        <v>-775.53495223192215</v>
      </c>
      <c r="BB62" s="276">
        <v>0.22808572606471605</v>
      </c>
      <c r="BC62" s="267">
        <v>0.23087647321005761</v>
      </c>
      <c r="BD62" s="267">
        <v>0.20143016663510416</v>
      </c>
      <c r="BE62" s="344">
        <v>0.10296816318683151</v>
      </c>
      <c r="BF62" s="285">
        <v>0.19213640836954432</v>
      </c>
    </row>
    <row r="63" spans="1:58" x14ac:dyDescent="0.2">
      <c r="A63" s="263">
        <v>98</v>
      </c>
      <c r="B63" s="265">
        <v>64</v>
      </c>
      <c r="C63" s="288" t="s">
        <v>152</v>
      </c>
      <c r="D63" s="270" t="s">
        <v>60</v>
      </c>
      <c r="E63" s="269" t="s">
        <v>381</v>
      </c>
      <c r="F63" s="266" t="s">
        <v>323</v>
      </c>
      <c r="G63" s="272" t="s">
        <v>322</v>
      </c>
      <c r="H63" s="339" t="s">
        <v>370</v>
      </c>
      <c r="I63" s="276">
        <v>0.64234450708743118</v>
      </c>
      <c r="J63" s="267">
        <v>0.67758328727326234</v>
      </c>
      <c r="K63" s="267">
        <v>0.609135887654779</v>
      </c>
      <c r="L63" s="344">
        <v>0.46357662753293988</v>
      </c>
      <c r="M63" s="285">
        <v>0.59202392136243487</v>
      </c>
      <c r="N63" s="281">
        <v>3.2015202477559414E-3</v>
      </c>
      <c r="O63" s="268">
        <v>2.8301483048285845E-3</v>
      </c>
      <c r="P63" s="268">
        <v>1.8225582626778501E-3</v>
      </c>
      <c r="Q63" s="347">
        <v>1.6713716234392484E-3</v>
      </c>
      <c r="R63" s="291">
        <v>2.3400466656753947E-3</v>
      </c>
      <c r="S63" s="281">
        <v>4.1387266114701296E-2</v>
      </c>
      <c r="T63" s="268">
        <v>4.2988487530737203E-2</v>
      </c>
      <c r="U63" s="268">
        <v>3.9115202444525009E-2</v>
      </c>
      <c r="V63" s="347">
        <v>3.1725226040649278E-2</v>
      </c>
      <c r="W63" s="291">
        <v>3.851240518497203E-2</v>
      </c>
      <c r="X63" s="276">
        <v>0.96548624502392921</v>
      </c>
      <c r="Y63" s="267">
        <v>0.90115933108222446</v>
      </c>
      <c r="Z63" s="267">
        <v>0.97765108039556881</v>
      </c>
      <c r="AA63" s="344">
        <v>1.0631952062014611</v>
      </c>
      <c r="AB63" s="285">
        <v>0.97681307632235015</v>
      </c>
      <c r="AC63" s="276">
        <v>0.21830286039291744</v>
      </c>
      <c r="AD63" s="267">
        <v>9.7683361364443874E-2</v>
      </c>
      <c r="AE63" s="267">
        <v>7.8395163887655606E-2</v>
      </c>
      <c r="AF63" s="344">
        <v>0.14041010252900527</v>
      </c>
      <c r="AG63" s="285">
        <v>0.1319167837042271</v>
      </c>
      <c r="AH63" s="276">
        <v>0.84397892347487879</v>
      </c>
      <c r="AI63" s="267">
        <v>0.87693113559218949</v>
      </c>
      <c r="AJ63" s="267">
        <v>0.78312511785644023</v>
      </c>
      <c r="AK63" s="344">
        <v>0.64017906394382162</v>
      </c>
      <c r="AL63" s="285">
        <v>0.77988771755894348</v>
      </c>
      <c r="AM63" s="276">
        <v>0</v>
      </c>
      <c r="AN63" s="267">
        <v>0</v>
      </c>
      <c r="AO63" s="267">
        <v>0</v>
      </c>
      <c r="AP63" s="344">
        <v>6.1124922311924908E-2</v>
      </c>
      <c r="AQ63" s="285">
        <v>1.6333877424024926E-2</v>
      </c>
      <c r="AR63" s="276">
        <v>7.1962451516154866E-2</v>
      </c>
      <c r="AS63" s="267">
        <v>6.9149839085247827E-2</v>
      </c>
      <c r="AT63" s="267">
        <v>6.4868558324561593E-2</v>
      </c>
      <c r="AU63" s="344">
        <v>6.210306269621655E-2</v>
      </c>
      <c r="AV63" s="285">
        <v>6.6762186917532565E-2</v>
      </c>
      <c r="AW63" s="308">
        <v>416.21683616830791</v>
      </c>
      <c r="AX63" s="309">
        <v>444.1647131948144</v>
      </c>
      <c r="AY63" s="309">
        <v>412.6515414599574</v>
      </c>
      <c r="AZ63" s="352">
        <v>345.36548836419229</v>
      </c>
      <c r="BA63" s="294">
        <v>403.91411878489475</v>
      </c>
      <c r="BB63" s="276">
        <v>3.3013394569711543E-2</v>
      </c>
      <c r="BC63" s="267">
        <v>-4.3361988705799256E-2</v>
      </c>
      <c r="BD63" s="267">
        <v>4.0186188363635938E-2</v>
      </c>
      <c r="BE63" s="344">
        <v>0.11987064060232075</v>
      </c>
      <c r="BF63" s="285">
        <v>4.0684821168305046E-2</v>
      </c>
    </row>
    <row r="64" spans="1:58" x14ac:dyDescent="0.2">
      <c r="A64" s="263">
        <v>100</v>
      </c>
      <c r="B64" s="265">
        <v>65</v>
      </c>
      <c r="C64" s="288" t="s">
        <v>153</v>
      </c>
      <c r="D64" s="270" t="s">
        <v>56</v>
      </c>
      <c r="E64" s="269" t="s">
        <v>381</v>
      </c>
      <c r="F64" s="266" t="s">
        <v>323</v>
      </c>
      <c r="G64" s="272" t="s">
        <v>322</v>
      </c>
      <c r="H64" s="339" t="s">
        <v>370</v>
      </c>
      <c r="I64" s="276">
        <v>0.56089092558182063</v>
      </c>
      <c r="J64" s="267">
        <v>0.44132646635740574</v>
      </c>
      <c r="K64" s="267">
        <v>0.73890971704680908</v>
      </c>
      <c r="L64" s="344">
        <v>1.1208858450799368</v>
      </c>
      <c r="M64" s="285">
        <v>0.71550586812111361</v>
      </c>
      <c r="N64" s="281">
        <v>4.9912653740882976E-3</v>
      </c>
      <c r="O64" s="268">
        <v>4.6765091901150874E-3</v>
      </c>
      <c r="P64" s="268">
        <v>4.7520699641824512E-3</v>
      </c>
      <c r="Q64" s="347">
        <v>4.8605115682129737E-3</v>
      </c>
      <c r="R64" s="291">
        <v>4.8194950235882017E-3</v>
      </c>
      <c r="S64" s="281">
        <v>4.7942005591383424E-2</v>
      </c>
      <c r="T64" s="268">
        <v>4.6284275419996149E-2</v>
      </c>
      <c r="U64" s="268">
        <v>5.9373463803158187E-2</v>
      </c>
      <c r="V64" s="347">
        <v>7.3829460173775244E-2</v>
      </c>
      <c r="W64" s="291">
        <v>5.7109535827788202E-2</v>
      </c>
      <c r="X64" s="276">
        <v>1.0572342911856631</v>
      </c>
      <c r="Y64" s="267">
        <v>0.98249282602293075</v>
      </c>
      <c r="Z64" s="267">
        <v>0.98774142984705027</v>
      </c>
      <c r="AA64" s="344">
        <v>1.0318194885698739</v>
      </c>
      <c r="AB64" s="285">
        <v>1.0138857262623382</v>
      </c>
      <c r="AC64" s="276">
        <v>0.65989514424541074</v>
      </c>
      <c r="AD64" s="267">
        <v>0.6766302870091474</v>
      </c>
      <c r="AE64" s="267">
        <v>0.54132773734542139</v>
      </c>
      <c r="AF64" s="344">
        <v>0.4791497849361625</v>
      </c>
      <c r="AG64" s="285">
        <v>0.58896632778009739</v>
      </c>
      <c r="AH64" s="276">
        <v>0.97891503962113513</v>
      </c>
      <c r="AI64" s="267">
        <v>0.96120172014429639</v>
      </c>
      <c r="AJ64" s="267">
        <v>1.2650157142519598</v>
      </c>
      <c r="AK64" s="344">
        <v>1.5257071348965288</v>
      </c>
      <c r="AL64" s="285">
        <v>1.1878105523271338</v>
      </c>
      <c r="AM64" s="276">
        <v>1.9474845370312903E-2</v>
      </c>
      <c r="AN64" s="267">
        <v>6.6003852070136357E-2</v>
      </c>
      <c r="AO64" s="267">
        <v>0.28330409707969539</v>
      </c>
      <c r="AP64" s="344">
        <v>0.34941726981695992</v>
      </c>
      <c r="AQ64" s="285">
        <v>0.20853905128126293</v>
      </c>
      <c r="AR64" s="276">
        <v>7.8127833647198192E-2</v>
      </c>
      <c r="AS64" s="267">
        <v>7.7400676943784039E-2</v>
      </c>
      <c r="AT64" s="267">
        <v>7.7991375010074984E-2</v>
      </c>
      <c r="AU64" s="344">
        <v>0.10022566720179663</v>
      </c>
      <c r="AV64" s="285">
        <v>8.3706351703738288E-2</v>
      </c>
      <c r="AW64" s="308">
        <v>1203.8770911360798</v>
      </c>
      <c r="AX64" s="309">
        <v>970.95660667019581</v>
      </c>
      <c r="AY64" s="309">
        <v>1526.326959285346</v>
      </c>
      <c r="AZ64" s="352">
        <v>2371.9457947133537</v>
      </c>
      <c r="BA64" s="294">
        <v>1525.0754927795469</v>
      </c>
      <c r="BB64" s="276">
        <v>0.12727243168847097</v>
      </c>
      <c r="BC64" s="267">
        <v>0.15590125418005346</v>
      </c>
      <c r="BD64" s="267">
        <v>7.9432282687143571E-2</v>
      </c>
      <c r="BE64" s="344">
        <v>9.977244069679804E-2</v>
      </c>
      <c r="BF64" s="285">
        <v>0.11554723870439293</v>
      </c>
    </row>
    <row r="65" spans="1:58" x14ac:dyDescent="0.2">
      <c r="A65" s="263">
        <v>101</v>
      </c>
      <c r="B65" s="265">
        <v>66</v>
      </c>
      <c r="C65" s="288" t="s">
        <v>155</v>
      </c>
      <c r="D65" s="270" t="s">
        <v>65</v>
      </c>
      <c r="E65" s="269" t="s">
        <v>381</v>
      </c>
      <c r="F65" s="266" t="s">
        <v>323</v>
      </c>
      <c r="G65" s="272" t="s">
        <v>322</v>
      </c>
      <c r="H65" s="339" t="s">
        <v>370</v>
      </c>
      <c r="I65" s="276">
        <v>1.7198848489655794</v>
      </c>
      <c r="J65" s="267">
        <v>1.4351553158939561</v>
      </c>
      <c r="K65" s="267">
        <v>1.5110287489422953</v>
      </c>
      <c r="L65" s="344">
        <v>1.7073616101503415</v>
      </c>
      <c r="M65" s="285">
        <v>1.5918135750374833</v>
      </c>
      <c r="N65" s="281">
        <v>2.7892805192396147E-2</v>
      </c>
      <c r="O65" s="268">
        <v>2.4854584676639858E-2</v>
      </c>
      <c r="P65" s="268">
        <v>1.844120284865804E-2</v>
      </c>
      <c r="Q65" s="347">
        <v>1.4414471046637713E-2</v>
      </c>
      <c r="R65" s="291">
        <v>2.1067924147371929E-2</v>
      </c>
      <c r="S65" s="281">
        <v>8.6788389694105114E-2</v>
      </c>
      <c r="T65" s="268">
        <v>7.2955314120237397E-2</v>
      </c>
      <c r="U65" s="268">
        <v>7.3076848808184172E-2</v>
      </c>
      <c r="V65" s="347">
        <v>7.8647282024910475E-2</v>
      </c>
      <c r="W65" s="291">
        <v>7.7649476548794102E-2</v>
      </c>
      <c r="X65" s="276">
        <v>1.042419017609612</v>
      </c>
      <c r="Y65" s="267">
        <v>1.0959559643857932</v>
      </c>
      <c r="Z65" s="267">
        <v>1.080186602800381</v>
      </c>
      <c r="AA65" s="344">
        <v>1.1054298994038909</v>
      </c>
      <c r="AB65" s="285">
        <v>1.0817554076154008</v>
      </c>
      <c r="AC65" s="276">
        <v>0.49493045317889128</v>
      </c>
      <c r="AD65" s="267">
        <v>0.59820804634289304</v>
      </c>
      <c r="AE65" s="267">
        <v>0.63426746370508058</v>
      </c>
      <c r="AF65" s="344">
        <v>0.6796333276765012</v>
      </c>
      <c r="AG65" s="285">
        <v>0.60366361431988635</v>
      </c>
      <c r="AH65" s="276">
        <v>1.7536531556240822</v>
      </c>
      <c r="AI65" s="267">
        <v>1.4715137201935355</v>
      </c>
      <c r="AJ65" s="267">
        <v>1.5496277299431205</v>
      </c>
      <c r="AK65" s="344">
        <v>1.6128015937136382</v>
      </c>
      <c r="AL65" s="285">
        <v>1.5937100280093643</v>
      </c>
      <c r="AM65" s="276">
        <v>7.1108394667676419E-2</v>
      </c>
      <c r="AN65" s="267">
        <v>3.2833199922502547E-2</v>
      </c>
      <c r="AO65" s="267">
        <v>0.20127024947449856</v>
      </c>
      <c r="AP65" s="344">
        <v>0.30340450245655454</v>
      </c>
      <c r="AQ65" s="285">
        <v>0.17200848268584859</v>
      </c>
      <c r="AR65" s="276">
        <v>0.13146691551021794</v>
      </c>
      <c r="AS65" s="267">
        <v>0.10493842905509811</v>
      </c>
      <c r="AT65" s="267">
        <v>9.0369300598711316E-2</v>
      </c>
      <c r="AU65" s="344">
        <v>8.6537505996253067E-2</v>
      </c>
      <c r="AV65" s="285">
        <v>0.10220985556429976</v>
      </c>
      <c r="AW65" s="308">
        <v>2100.5278538550056</v>
      </c>
      <c r="AX65" s="309">
        <v>1881.9595307582258</v>
      </c>
      <c r="AY65" s="309">
        <v>1992.7931042382588</v>
      </c>
      <c r="AZ65" s="352">
        <v>2307.7619096626645</v>
      </c>
      <c r="BA65" s="294">
        <v>2070.7877702170331</v>
      </c>
      <c r="BB65" s="276">
        <v>0.1442669765194417</v>
      </c>
      <c r="BC65" s="267">
        <v>0.16763842458421474</v>
      </c>
      <c r="BD65" s="267">
        <v>0.1461621260119271</v>
      </c>
      <c r="BE65" s="344">
        <v>0.16749760321554025</v>
      </c>
      <c r="BF65" s="285">
        <v>0.15671854239557845</v>
      </c>
    </row>
    <row r="66" spans="1:58" x14ac:dyDescent="0.2">
      <c r="A66" s="263">
        <v>229</v>
      </c>
      <c r="B66" s="265">
        <v>229</v>
      </c>
      <c r="C66" s="288" t="s">
        <v>279</v>
      </c>
      <c r="D66" s="270" t="s">
        <v>56</v>
      </c>
      <c r="E66" s="269" t="s">
        <v>381</v>
      </c>
      <c r="F66" s="266" t="s">
        <v>323</v>
      </c>
      <c r="G66" s="272" t="s">
        <v>322</v>
      </c>
      <c r="H66" s="339" t="s">
        <v>370</v>
      </c>
      <c r="I66" s="276">
        <v>-2.0295941642381354</v>
      </c>
      <c r="J66" s="267">
        <v>-1.935801729810688</v>
      </c>
      <c r="K66" s="267">
        <v>5.0516579770859833E-2</v>
      </c>
      <c r="L66" s="344">
        <v>0.55799836366431488</v>
      </c>
      <c r="M66" s="285">
        <v>-0.74356698418354072</v>
      </c>
      <c r="N66" s="281">
        <v>7.5780395573793015E-3</v>
      </c>
      <c r="O66" s="268">
        <v>7.20878191619094E-3</v>
      </c>
      <c r="P66" s="268">
        <v>7.6666278414350489E-3</v>
      </c>
      <c r="Q66" s="347">
        <v>9.3328004675791599E-3</v>
      </c>
      <c r="R66" s="291">
        <v>8.0413893437779795E-3</v>
      </c>
      <c r="S66" s="281">
        <v>4.1734957999025324E-2</v>
      </c>
      <c r="T66" s="268">
        <v>3.7677336004996426E-2</v>
      </c>
      <c r="U66" s="268">
        <v>0.1054912609438302</v>
      </c>
      <c r="V66" s="347">
        <v>8.7033443329203333E-2</v>
      </c>
      <c r="W66" s="291">
        <v>7.0270766413366575E-2</v>
      </c>
      <c r="X66" s="276">
        <v>0.99632588296836722</v>
      </c>
      <c r="Y66" s="267">
        <v>1.0734669990707271</v>
      </c>
      <c r="Z66" s="267">
        <v>1.0310433795115246</v>
      </c>
      <c r="AA66" s="344">
        <v>1.2697966496344382</v>
      </c>
      <c r="AB66" s="285">
        <v>1.095173043288707</v>
      </c>
      <c r="AC66" s="276">
        <v>1.5289845989535829</v>
      </c>
      <c r="AD66" s="267">
        <v>1.4668512044050579</v>
      </c>
      <c r="AE66" s="267">
        <v>1.3825250231525792</v>
      </c>
      <c r="AF66" s="344">
        <v>1.2677863745245666</v>
      </c>
      <c r="AG66" s="285">
        <v>1.4081877966551841</v>
      </c>
      <c r="AH66" s="276">
        <v>0.87642636886546987</v>
      </c>
      <c r="AI66" s="267">
        <v>0.79349668642024551</v>
      </c>
      <c r="AJ66" s="267">
        <v>2.2418837992595737</v>
      </c>
      <c r="AK66" s="344">
        <v>1.786984831470243</v>
      </c>
      <c r="AL66" s="285">
        <v>1.4705583062638248</v>
      </c>
      <c r="AM66" s="276">
        <v>0</v>
      </c>
      <c r="AN66" s="267">
        <v>9.0719387129880882E-2</v>
      </c>
      <c r="AO66" s="267">
        <v>0.57199055826687895</v>
      </c>
      <c r="AP66" s="344">
        <v>0.28305883670752857</v>
      </c>
      <c r="AQ66" s="285">
        <v>0.3254653410649101</v>
      </c>
      <c r="AR66" s="276">
        <v>2.994021240150822E-2</v>
      </c>
      <c r="AS66" s="267">
        <v>3.0340913789025956E-2</v>
      </c>
      <c r="AT66" s="267">
        <v>2.9615481501843038E-2</v>
      </c>
      <c r="AU66" s="344">
        <v>6.1566626693295504E-2</v>
      </c>
      <c r="AV66" s="285">
        <v>3.9482893324838279E-2</v>
      </c>
      <c r="AW66" s="308">
        <v>-3151.4106001765222</v>
      </c>
      <c r="AX66" s="309">
        <v>-3109.8527589208002</v>
      </c>
      <c r="AY66" s="309">
        <v>78.702143459915604</v>
      </c>
      <c r="AZ66" s="352">
        <v>1101.0335732647814</v>
      </c>
      <c r="BA66" s="294">
        <v>-1244.1952546396201</v>
      </c>
      <c r="BB66" s="276">
        <v>3.4203793593541858E-2</v>
      </c>
      <c r="BC66" s="267">
        <v>9.1571123601808066E-2</v>
      </c>
      <c r="BD66" s="267">
        <v>-9.482964197089952E-2</v>
      </c>
      <c r="BE66" s="344">
        <v>0.17614269689084647</v>
      </c>
      <c r="BF66" s="285">
        <v>5.84656739913351E-2</v>
      </c>
    </row>
    <row r="67" spans="1:58" x14ac:dyDescent="0.2">
      <c r="A67" s="263">
        <v>209</v>
      </c>
      <c r="B67" s="265">
        <v>69</v>
      </c>
      <c r="C67" s="288" t="s">
        <v>158</v>
      </c>
      <c r="D67" s="270" t="s">
        <v>56</v>
      </c>
      <c r="E67" s="269" t="s">
        <v>381</v>
      </c>
      <c r="F67" s="266" t="s">
        <v>323</v>
      </c>
      <c r="G67" s="272" t="s">
        <v>322</v>
      </c>
      <c r="H67" s="339" t="s">
        <v>370</v>
      </c>
      <c r="I67" s="276">
        <v>0.28659982972475323</v>
      </c>
      <c r="J67" s="267">
        <v>0.72025446723055553</v>
      </c>
      <c r="K67" s="267">
        <v>0.62604750137682985</v>
      </c>
      <c r="L67" s="344">
        <v>0.56936415413328745</v>
      </c>
      <c r="M67" s="285">
        <v>0.54669936195908875</v>
      </c>
      <c r="N67" s="281">
        <v>1.9083868952824822E-3</v>
      </c>
      <c r="O67" s="268">
        <v>2.6576392973775816E-3</v>
      </c>
      <c r="P67" s="268">
        <v>3.1300584810808637E-3</v>
      </c>
      <c r="Q67" s="347">
        <v>2.6096927053148068E-3</v>
      </c>
      <c r="R67" s="291">
        <v>2.5725738293421413E-3</v>
      </c>
      <c r="S67" s="281">
        <v>2.6131117868561416E-2</v>
      </c>
      <c r="T67" s="268">
        <v>4.6883565568824968E-2</v>
      </c>
      <c r="U67" s="268">
        <v>4.0283374487855544E-2</v>
      </c>
      <c r="V67" s="347">
        <v>3.9541963053404329E-2</v>
      </c>
      <c r="W67" s="291">
        <v>3.8058043053821565E-2</v>
      </c>
      <c r="X67" s="276">
        <v>1.1624956411765752</v>
      </c>
      <c r="Y67" s="267">
        <v>1.0332101509296092</v>
      </c>
      <c r="Z67" s="267">
        <v>1.0475890549397031</v>
      </c>
      <c r="AA67" s="344">
        <v>1.0977787623900481</v>
      </c>
      <c r="AB67" s="285">
        <v>1.0842404995982564</v>
      </c>
      <c r="AC67" s="276">
        <v>0.3165363404640435</v>
      </c>
      <c r="AD67" s="267">
        <v>0.20373566599604942</v>
      </c>
      <c r="AE67" s="267">
        <v>0.23782073614644719</v>
      </c>
      <c r="AF67" s="344">
        <v>0.31650630941295255</v>
      </c>
      <c r="AG67" s="285">
        <v>0.27011240813787502</v>
      </c>
      <c r="AH67" s="276">
        <v>0.56233501342058789</v>
      </c>
      <c r="AI67" s="267">
        <v>0.96259460858174462</v>
      </c>
      <c r="AJ67" s="267">
        <v>0.83256575930324517</v>
      </c>
      <c r="AK67" s="344">
        <v>0.80868320679506023</v>
      </c>
      <c r="AL67" s="285">
        <v>0.7884485999080898</v>
      </c>
      <c r="AM67" s="276">
        <v>0.15151251530664622</v>
      </c>
      <c r="AN67" s="267">
        <v>0.34922370828049154</v>
      </c>
      <c r="AO67" s="267">
        <v>2.543755426011414E-2</v>
      </c>
      <c r="AP67" s="344">
        <v>8.7054277969580859E-2</v>
      </c>
      <c r="AQ67" s="285">
        <v>0.17075442288930945</v>
      </c>
      <c r="AR67" s="276">
        <v>2.9789375652603617E-2</v>
      </c>
      <c r="AS67" s="267">
        <v>4.2899782736681262E-2</v>
      </c>
      <c r="AT67" s="267">
        <v>4.3486428813118663E-2</v>
      </c>
      <c r="AU67" s="344">
        <v>3.672271687949441E-2</v>
      </c>
      <c r="AV67" s="285">
        <v>3.8097967557349781E-2</v>
      </c>
      <c r="AW67" s="308">
        <v>727.31140985651905</v>
      </c>
      <c r="AX67" s="309">
        <v>1702.0053143572097</v>
      </c>
      <c r="AY67" s="309">
        <v>1543.8429535467669</v>
      </c>
      <c r="AZ67" s="352">
        <v>1402.2475222871194</v>
      </c>
      <c r="BA67" s="294">
        <v>1343.5030532627316</v>
      </c>
      <c r="BB67" s="276">
        <v>0.1678949861867601</v>
      </c>
      <c r="BC67" s="267">
        <v>7.2180162225413388E-2</v>
      </c>
      <c r="BD67" s="267">
        <v>8.5783586963699074E-2</v>
      </c>
      <c r="BE67" s="344">
        <v>0.1231826671113114</v>
      </c>
      <c r="BF67" s="285">
        <v>0.11323146052958724</v>
      </c>
    </row>
    <row r="68" spans="1:58" x14ac:dyDescent="0.2">
      <c r="A68" s="263">
        <v>103</v>
      </c>
      <c r="B68" s="265">
        <v>70</v>
      </c>
      <c r="C68" s="288" t="s">
        <v>160</v>
      </c>
      <c r="D68" s="270" t="s">
        <v>65</v>
      </c>
      <c r="E68" s="269" t="s">
        <v>381</v>
      </c>
      <c r="F68" s="266" t="s">
        <v>323</v>
      </c>
      <c r="G68" s="272" t="s">
        <v>322</v>
      </c>
      <c r="H68" s="339" t="s">
        <v>370</v>
      </c>
      <c r="I68" s="276">
        <v>2.7033473405168793E-2</v>
      </c>
      <c r="J68" s="267">
        <v>-0.14117301648941377</v>
      </c>
      <c r="K68" s="267">
        <v>-0.28786480773920814</v>
      </c>
      <c r="L68" s="344">
        <v>-0.41320077951853895</v>
      </c>
      <c r="M68" s="285">
        <v>-0.21249777098045075</v>
      </c>
      <c r="N68" s="281">
        <v>2.861070479160776E-3</v>
      </c>
      <c r="O68" s="268">
        <v>2.5106596989409023E-3</v>
      </c>
      <c r="P68" s="268">
        <v>1.9393706724737036E-3</v>
      </c>
      <c r="Q68" s="347">
        <v>2.5517604875701918E-3</v>
      </c>
      <c r="R68" s="291">
        <v>2.4431362108943014E-3</v>
      </c>
      <c r="S68" s="281">
        <v>1.5941775668138279E-2</v>
      </c>
      <c r="T68" s="268">
        <v>1.5653692805876935E-2</v>
      </c>
      <c r="U68" s="268">
        <v>1.4323215378251097E-2</v>
      </c>
      <c r="V68" s="347">
        <v>1.7814252391740625E-2</v>
      </c>
      <c r="W68" s="291">
        <v>1.5837540222290915E-2</v>
      </c>
      <c r="X68" s="276">
        <v>0.99206075624355583</v>
      </c>
      <c r="Y68" s="267">
        <v>1.11648210548092</v>
      </c>
      <c r="Z68" s="267">
        <v>1.3097950484707712</v>
      </c>
      <c r="AA68" s="344">
        <v>1.0199686466564966</v>
      </c>
      <c r="AB68" s="285">
        <v>1.1056198205048646</v>
      </c>
      <c r="AC68" s="276">
        <v>0.40168507566824702</v>
      </c>
      <c r="AD68" s="267">
        <v>0.492677970148441</v>
      </c>
      <c r="AE68" s="267">
        <v>0.79822910631096655</v>
      </c>
      <c r="AF68" s="344">
        <v>0.85860820646355929</v>
      </c>
      <c r="AG68" s="285">
        <v>0.63261515808543234</v>
      </c>
      <c r="AH68" s="276">
        <v>0.35976908488972048</v>
      </c>
      <c r="AI68" s="267">
        <v>0.32812871616846884</v>
      </c>
      <c r="AJ68" s="267">
        <v>0.37804569647927638</v>
      </c>
      <c r="AK68" s="344">
        <v>0.38722043942065465</v>
      </c>
      <c r="AL68" s="285">
        <v>0.36298163261471328</v>
      </c>
      <c r="AM68" s="276">
        <v>0</v>
      </c>
      <c r="AN68" s="267">
        <v>0</v>
      </c>
      <c r="AO68" s="267">
        <v>0.14334642982226142</v>
      </c>
      <c r="AP68" s="344">
        <v>0</v>
      </c>
      <c r="AQ68" s="285">
        <v>3.7891956156646082E-2</v>
      </c>
      <c r="AR68" s="276">
        <v>4.5020354794789406E-2</v>
      </c>
      <c r="AS68" s="267">
        <v>4.1582905756266587E-2</v>
      </c>
      <c r="AT68" s="267">
        <v>4.0572660394453008E-2</v>
      </c>
      <c r="AU68" s="344">
        <v>5.0360768647601792E-2</v>
      </c>
      <c r="AV68" s="285">
        <v>4.4099776857004953E-2</v>
      </c>
      <c r="AW68" s="308">
        <v>47.758767857142857</v>
      </c>
      <c r="AX68" s="309">
        <v>-279.05575221238939</v>
      </c>
      <c r="AY68" s="309">
        <v>-666.54588235294113</v>
      </c>
      <c r="AZ68" s="352">
        <v>-805.57635062611791</v>
      </c>
      <c r="BA68" s="294">
        <v>-425.46592873051225</v>
      </c>
      <c r="BB68" s="276">
        <v>3.4156504539814968E-2</v>
      </c>
      <c r="BC68" s="267">
        <v>0.14340182277790015</v>
      </c>
      <c r="BD68" s="267">
        <v>0.27515506374492055</v>
      </c>
      <c r="BE68" s="344">
        <v>6.7386714515961926E-2</v>
      </c>
      <c r="BF68" s="285">
        <v>0.13718660360990317</v>
      </c>
    </row>
    <row r="69" spans="1:58" x14ac:dyDescent="0.2">
      <c r="A69" s="263">
        <v>104</v>
      </c>
      <c r="B69" s="265">
        <v>71</v>
      </c>
      <c r="C69" s="288" t="s">
        <v>162</v>
      </c>
      <c r="D69" s="270" t="s">
        <v>65</v>
      </c>
      <c r="E69" s="269" t="s">
        <v>381</v>
      </c>
      <c r="F69" s="266" t="s">
        <v>323</v>
      </c>
      <c r="G69" s="272" t="s">
        <v>322</v>
      </c>
      <c r="H69" s="339" t="s">
        <v>370</v>
      </c>
      <c r="I69" s="276">
        <v>-0.60821942397395512</v>
      </c>
      <c r="J69" s="267">
        <v>-0.66491194532329567</v>
      </c>
      <c r="K69" s="267">
        <v>-0.46652558532689969</v>
      </c>
      <c r="L69" s="344">
        <v>-0.4512685126410953</v>
      </c>
      <c r="M69" s="285">
        <v>-0.54778522352573755</v>
      </c>
      <c r="N69" s="281">
        <v>3.7306831163413531E-5</v>
      </c>
      <c r="O69" s="268">
        <v>-1.1814449583573967E-4</v>
      </c>
      <c r="P69" s="268">
        <v>-1.6939902629086511E-4</v>
      </c>
      <c r="Q69" s="347">
        <v>-2.0670343376940533E-4</v>
      </c>
      <c r="R69" s="291">
        <v>-1.181175772035908E-4</v>
      </c>
      <c r="S69" s="281">
        <v>8.4788252644121664E-3</v>
      </c>
      <c r="T69" s="268">
        <v>7.4307829994385306E-3</v>
      </c>
      <c r="U69" s="268">
        <v>7.5680875483632951E-3</v>
      </c>
      <c r="V69" s="347">
        <v>1.1503406529338659E-2</v>
      </c>
      <c r="W69" s="291">
        <v>8.7370816197014714E-3</v>
      </c>
      <c r="X69" s="276">
        <v>0.97212129804247382</v>
      </c>
      <c r="Y69" s="267">
        <v>1.1282631417785689</v>
      </c>
      <c r="Z69" s="267">
        <v>1.0112083703445234</v>
      </c>
      <c r="AA69" s="344">
        <v>0.92249351725220563</v>
      </c>
      <c r="AB69" s="285">
        <v>1.0047312844589533</v>
      </c>
      <c r="AC69" s="276">
        <v>0.83491038812032659</v>
      </c>
      <c r="AD69" s="267">
        <v>0.85609067660901361</v>
      </c>
      <c r="AE69" s="267">
        <v>0.63923382213886237</v>
      </c>
      <c r="AF69" s="344">
        <v>0.52991514634727477</v>
      </c>
      <c r="AG69" s="285">
        <v>0.70966785884927985</v>
      </c>
      <c r="AH69" s="276">
        <v>0.19749727688395258</v>
      </c>
      <c r="AI69" s="267">
        <v>0.16002659824005372</v>
      </c>
      <c r="AJ69" s="267">
        <v>0.16488350162817567</v>
      </c>
      <c r="AK69" s="344">
        <v>0.24366722771762672</v>
      </c>
      <c r="AL69" s="285">
        <v>0.1910286799402775</v>
      </c>
      <c r="AM69" s="276">
        <v>0.1079496262545975</v>
      </c>
      <c r="AN69" s="267">
        <v>5.6132901719835739E-2</v>
      </c>
      <c r="AO69" s="267">
        <v>0.1854344129951816</v>
      </c>
      <c r="AP69" s="344">
        <v>0</v>
      </c>
      <c r="AQ69" s="285">
        <v>9.1085107930818768E-2</v>
      </c>
      <c r="AR69" s="276">
        <v>5.6267180219692015E-2</v>
      </c>
      <c r="AS69" s="267">
        <v>5.3945582295475872E-2</v>
      </c>
      <c r="AT69" s="267">
        <v>4.4734587093998024E-2</v>
      </c>
      <c r="AU69" s="344">
        <v>3.506989866035673E-2</v>
      </c>
      <c r="AV69" s="285">
        <v>4.7335322003563947E-2</v>
      </c>
      <c r="AW69" s="308">
        <v>-752.97564687975648</v>
      </c>
      <c r="AX69" s="309">
        <v>-895.68814199395763</v>
      </c>
      <c r="AY69" s="309">
        <v>-628.27226199543031</v>
      </c>
      <c r="AZ69" s="352">
        <v>-582.74788109756093</v>
      </c>
      <c r="BA69" s="294">
        <v>-715.33114193425808</v>
      </c>
      <c r="BB69" s="276">
        <v>3.3204210245473299E-2</v>
      </c>
      <c r="BC69" s="267">
        <v>0.144957931365127</v>
      </c>
      <c r="BD69" s="267">
        <v>3.2779319556982121E-2</v>
      </c>
      <c r="BE69" s="344">
        <v>-7.2259931382946951E-2</v>
      </c>
      <c r="BF69" s="285">
        <v>3.5594348882531532E-2</v>
      </c>
    </row>
    <row r="70" spans="1:58" x14ac:dyDescent="0.2">
      <c r="A70" s="263">
        <v>105</v>
      </c>
      <c r="B70" s="265">
        <v>72</v>
      </c>
      <c r="C70" s="288" t="s">
        <v>164</v>
      </c>
      <c r="D70" s="270" t="s">
        <v>65</v>
      </c>
      <c r="E70" s="269" t="s">
        <v>381</v>
      </c>
      <c r="F70" s="266" t="s">
        <v>323</v>
      </c>
      <c r="G70" s="272" t="s">
        <v>322</v>
      </c>
      <c r="H70" s="339" t="s">
        <v>370</v>
      </c>
      <c r="I70" s="276">
        <v>-8.8018597127429168E-2</v>
      </c>
      <c r="J70" s="267">
        <v>0.20357263982923601</v>
      </c>
      <c r="K70" s="267">
        <v>0.22686423192664365</v>
      </c>
      <c r="L70" s="344">
        <v>9.9091835093429767E-2</v>
      </c>
      <c r="M70" s="285">
        <v>0.10788874120060817</v>
      </c>
      <c r="N70" s="281">
        <v>9.5227260625730303E-4</v>
      </c>
      <c r="O70" s="268">
        <v>2.8952186134886819E-3</v>
      </c>
      <c r="P70" s="268">
        <v>3.2343505524723161E-3</v>
      </c>
      <c r="Q70" s="347">
        <v>3.5223394957993657E-3</v>
      </c>
      <c r="R70" s="291">
        <v>2.644693947748297E-3</v>
      </c>
      <c r="S70" s="281">
        <v>0</v>
      </c>
      <c r="T70" s="268">
        <v>3.4772017307161174E-2</v>
      </c>
      <c r="U70" s="268">
        <v>3.7793888108473096E-2</v>
      </c>
      <c r="V70" s="347">
        <v>3.5040483633427176E-2</v>
      </c>
      <c r="W70" s="291">
        <v>2.677817559170961E-2</v>
      </c>
      <c r="X70" s="276">
        <v>1.0238853779577017</v>
      </c>
      <c r="Y70" s="267">
        <v>0.98328243526383419</v>
      </c>
      <c r="Z70" s="267">
        <v>0.89210267660613196</v>
      </c>
      <c r="AA70" s="344">
        <v>0.97670611293404708</v>
      </c>
      <c r="AB70" s="285">
        <v>0.96794457175466486</v>
      </c>
      <c r="AC70" s="276">
        <v>0.88237606265112467</v>
      </c>
      <c r="AD70" s="267">
        <v>0.81641464868767988</v>
      </c>
      <c r="AE70" s="267">
        <v>0.69718267215501672</v>
      </c>
      <c r="AF70" s="344">
        <v>0.68439791831960306</v>
      </c>
      <c r="AG70" s="285">
        <v>0.76827116456092603</v>
      </c>
      <c r="AH70" s="276">
        <v>3.7575404621546002E-2</v>
      </c>
      <c r="AI70" s="267">
        <v>0.73734003201050091</v>
      </c>
      <c r="AJ70" s="267">
        <v>0.79669843679691565</v>
      </c>
      <c r="AK70" s="344">
        <v>0.78912472648469145</v>
      </c>
      <c r="AL70" s="285">
        <v>0.58794062357302079</v>
      </c>
      <c r="AM70" s="276">
        <v>2.8195335106267164E-2</v>
      </c>
      <c r="AN70" s="267">
        <v>0.27320796598571345</v>
      </c>
      <c r="AO70" s="267">
        <v>0</v>
      </c>
      <c r="AP70" s="344">
        <v>-2.0393058430649945E-2</v>
      </c>
      <c r="AQ70" s="285">
        <v>8.8039424015925599E-2</v>
      </c>
      <c r="AR70" s="276">
        <v>9.958654164871307E-2</v>
      </c>
      <c r="AS70" s="267">
        <v>0.11098287534555559</v>
      </c>
      <c r="AT70" s="267">
        <v>0.12071539194139067</v>
      </c>
      <c r="AU70" s="344">
        <v>0.10630697947643832</v>
      </c>
      <c r="AV70" s="285">
        <v>0.10921409688535939</v>
      </c>
      <c r="AW70" s="308">
        <v>-157.16008025682183</v>
      </c>
      <c r="AX70" s="309">
        <v>379.19671691792297</v>
      </c>
      <c r="AY70" s="309">
        <v>380.37539603960397</v>
      </c>
      <c r="AZ70" s="352">
        <v>175.82769999999999</v>
      </c>
      <c r="BA70" s="294">
        <v>191.45664468260509</v>
      </c>
      <c r="BB70" s="276">
        <v>0.12196244470733816</v>
      </c>
      <c r="BC70" s="267">
        <v>9.1085863415500554E-2</v>
      </c>
      <c r="BD70" s="267">
        <v>-3.4661614648460867E-3</v>
      </c>
      <c r="BE70" s="344">
        <v>7.8935206914250516E-2</v>
      </c>
      <c r="BF70" s="285">
        <v>7.3452394814691527E-2</v>
      </c>
    </row>
    <row r="71" spans="1:58" x14ac:dyDescent="0.2">
      <c r="A71" s="263">
        <v>106</v>
      </c>
      <c r="B71" s="265">
        <v>73</v>
      </c>
      <c r="C71" s="288" t="s">
        <v>166</v>
      </c>
      <c r="D71" s="270" t="s">
        <v>65</v>
      </c>
      <c r="E71" s="269" t="s">
        <v>381</v>
      </c>
      <c r="F71" s="266" t="s">
        <v>323</v>
      </c>
      <c r="G71" s="272" t="s">
        <v>322</v>
      </c>
      <c r="H71" s="339" t="s">
        <v>370</v>
      </c>
      <c r="I71" s="276">
        <v>0.72204253111941397</v>
      </c>
      <c r="J71" s="267">
        <v>0.87610636786076046</v>
      </c>
      <c r="K71" s="267">
        <v>0.64353701940117802</v>
      </c>
      <c r="L71" s="344">
        <v>0.53515775093430296</v>
      </c>
      <c r="M71" s="285">
        <v>0.69450879447271063</v>
      </c>
      <c r="N71" s="281">
        <v>8.819732446941202E-4</v>
      </c>
      <c r="O71" s="268">
        <v>2.2733012823365358E-3</v>
      </c>
      <c r="P71" s="268">
        <v>-2.1214905308150568E-4</v>
      </c>
      <c r="Q71" s="347">
        <v>3.0300976071079121E-4</v>
      </c>
      <c r="R71" s="291">
        <v>7.8621288070962914E-4</v>
      </c>
      <c r="S71" s="281">
        <v>4.2493571714116329E-2</v>
      </c>
      <c r="T71" s="268">
        <v>5.4892538268442842E-2</v>
      </c>
      <c r="U71" s="268">
        <v>4.1811608214681641E-2</v>
      </c>
      <c r="V71" s="347">
        <v>4.2562391037263392E-2</v>
      </c>
      <c r="W71" s="291">
        <v>4.5260725097267522E-2</v>
      </c>
      <c r="X71" s="276">
        <v>1.1371821848090287</v>
      </c>
      <c r="Y71" s="267">
        <v>1.041043560767742</v>
      </c>
      <c r="Z71" s="267">
        <v>1.1505922293557918</v>
      </c>
      <c r="AA71" s="344">
        <v>1.0598782357149805</v>
      </c>
      <c r="AB71" s="285">
        <v>1.096535613687204</v>
      </c>
      <c r="AC71" s="276">
        <v>0.21622263389401997</v>
      </c>
      <c r="AD71" s="267">
        <v>0.14932855990934008</v>
      </c>
      <c r="AE71" s="267">
        <v>0.29289701708677551</v>
      </c>
      <c r="AF71" s="344">
        <v>0.33688026232200435</v>
      </c>
      <c r="AG71" s="285">
        <v>0.24923228640317516</v>
      </c>
      <c r="AH71" s="276">
        <v>0.89209578005737888</v>
      </c>
      <c r="AI71" s="267">
        <v>1.1788228400562006</v>
      </c>
      <c r="AJ71" s="267">
        <v>0.85813113798217333</v>
      </c>
      <c r="AK71" s="344">
        <v>0.8823692170591303</v>
      </c>
      <c r="AL71" s="285">
        <v>0.94861505438766469</v>
      </c>
      <c r="AM71" s="276">
        <v>0.58031002663633058</v>
      </c>
      <c r="AN71" s="267">
        <v>0.67464406117991438</v>
      </c>
      <c r="AO71" s="267">
        <v>3.9750558388368155E-2</v>
      </c>
      <c r="AP71" s="344">
        <v>0</v>
      </c>
      <c r="AQ71" s="285">
        <v>0.45591511707283555</v>
      </c>
      <c r="AR71" s="276">
        <v>4.0793268930253798E-2</v>
      </c>
      <c r="AS71" s="267">
        <v>6.7289242221829804E-2</v>
      </c>
      <c r="AT71" s="267">
        <v>6.0219607160609305E-2</v>
      </c>
      <c r="AU71" s="344">
        <v>6.1819967151483891E-2</v>
      </c>
      <c r="AV71" s="285">
        <v>5.7257543246719916E-2</v>
      </c>
      <c r="AW71" s="308">
        <v>1230.8749340037712</v>
      </c>
      <c r="AX71" s="309">
        <v>1377.339174876847</v>
      </c>
      <c r="AY71" s="309">
        <v>1031.8871749696232</v>
      </c>
      <c r="AZ71" s="352">
        <v>790.70494460641396</v>
      </c>
      <c r="BA71" s="294">
        <v>1102.4431432481749</v>
      </c>
      <c r="BB71" s="276">
        <v>0.25882437257833091</v>
      </c>
      <c r="BC71" s="267">
        <v>0.1593338810974339</v>
      </c>
      <c r="BD71" s="267">
        <v>0.19131411880369992</v>
      </c>
      <c r="BE71" s="344">
        <v>0.11801234874541063</v>
      </c>
      <c r="BF71" s="285">
        <v>0.18289862204650092</v>
      </c>
    </row>
    <row r="72" spans="1:58" x14ac:dyDescent="0.2">
      <c r="A72" s="263">
        <v>220</v>
      </c>
      <c r="B72" s="265">
        <v>108</v>
      </c>
      <c r="C72" s="288" t="s">
        <v>168</v>
      </c>
      <c r="D72" s="270" t="s">
        <v>65</v>
      </c>
      <c r="E72" s="269" t="s">
        <v>381</v>
      </c>
      <c r="F72" s="266" t="s">
        <v>323</v>
      </c>
      <c r="G72" s="272" t="s">
        <v>322</v>
      </c>
      <c r="H72" s="339" t="s">
        <v>370</v>
      </c>
      <c r="I72" s="276">
        <v>4.399268554275463E-2</v>
      </c>
      <c r="J72" s="267">
        <v>0.10897338997582551</v>
      </c>
      <c r="K72" s="267">
        <v>0.37743263223545098</v>
      </c>
      <c r="L72" s="344">
        <v>0.88143605327108465</v>
      </c>
      <c r="M72" s="285">
        <v>0.34931395606217125</v>
      </c>
      <c r="N72" s="281">
        <v>3.148669175857806E-3</v>
      </c>
      <c r="O72" s="268">
        <v>3.7415878090228342E-3</v>
      </c>
      <c r="P72" s="268">
        <v>2.9602549913161015E-3</v>
      </c>
      <c r="Q72" s="347">
        <v>5.3352118639484842E-3</v>
      </c>
      <c r="R72" s="291">
        <v>3.7725208236674894E-3</v>
      </c>
      <c r="S72" s="281">
        <v>3.9911021481796899E-2</v>
      </c>
      <c r="T72" s="268">
        <v>4.738155222638965E-2</v>
      </c>
      <c r="U72" s="268">
        <v>6.4049759592109609E-2</v>
      </c>
      <c r="V72" s="347">
        <v>8.8288808978917097E-2</v>
      </c>
      <c r="W72" s="291">
        <v>5.9551995786221903E-2</v>
      </c>
      <c r="X72" s="276">
        <v>1.1014907992035481</v>
      </c>
      <c r="Y72" s="267">
        <v>0.93930368609777481</v>
      </c>
      <c r="Z72" s="267">
        <v>1.0275724533299972</v>
      </c>
      <c r="AA72" s="344">
        <v>0.93101831368094246</v>
      </c>
      <c r="AB72" s="285">
        <v>0.99893937177691616</v>
      </c>
      <c r="AC72" s="276">
        <v>0.40694657924256428</v>
      </c>
      <c r="AD72" s="267">
        <v>0.351286401679268</v>
      </c>
      <c r="AE72" s="267">
        <v>0.378227228908181</v>
      </c>
      <c r="AF72" s="344">
        <v>0.28419572980984331</v>
      </c>
      <c r="AG72" s="285">
        <v>0.35406585557905551</v>
      </c>
      <c r="AH72" s="276">
        <v>0.82481873374863868</v>
      </c>
      <c r="AI72" s="267">
        <v>0.96560563998550386</v>
      </c>
      <c r="AJ72" s="267">
        <v>1.4308471270521967</v>
      </c>
      <c r="AK72" s="344">
        <v>1.7879399876508546</v>
      </c>
      <c r="AL72" s="285">
        <v>1.2456467824167705</v>
      </c>
      <c r="AM72" s="276">
        <v>0</v>
      </c>
      <c r="AN72" s="267">
        <v>8.2787092171052335E-3</v>
      </c>
      <c r="AO72" s="267">
        <v>0.24417031835753247</v>
      </c>
      <c r="AP72" s="344">
        <v>0.29346676638086339</v>
      </c>
      <c r="AQ72" s="285">
        <v>0.15892545023066351</v>
      </c>
      <c r="AR72" s="276">
        <v>2.0860293597890784E-2</v>
      </c>
      <c r="AS72" s="267">
        <v>2.4768467763711752E-2</v>
      </c>
      <c r="AT72" s="267">
        <v>2.2146360477132535E-2</v>
      </c>
      <c r="AU72" s="344">
        <v>4.9495524841604355E-2</v>
      </c>
      <c r="AV72" s="285">
        <v>2.9089442918937645E-2</v>
      </c>
      <c r="AW72" s="308">
        <v>82.982339003645194</v>
      </c>
      <c r="AX72" s="309">
        <v>164.90292725173208</v>
      </c>
      <c r="AY72" s="309">
        <v>629.91386195094117</v>
      </c>
      <c r="AZ72" s="352">
        <v>1371.7710963455149</v>
      </c>
      <c r="BA72" s="294">
        <v>577.17434049300846</v>
      </c>
      <c r="BB72" s="276">
        <v>0.10985111326472954</v>
      </c>
      <c r="BC72" s="267">
        <v>-4.3591533451502219E-2</v>
      </c>
      <c r="BD72" s="267">
        <v>4.6018717863313338E-2</v>
      </c>
      <c r="BE72" s="344">
        <v>-2.9932414636182764E-2</v>
      </c>
      <c r="BF72" s="285">
        <v>2.4255167745557051E-2</v>
      </c>
    </row>
    <row r="73" spans="1:58" x14ac:dyDescent="0.2">
      <c r="A73" s="263">
        <v>213</v>
      </c>
      <c r="B73" s="265">
        <v>14</v>
      </c>
      <c r="C73" s="288" t="s">
        <v>170</v>
      </c>
      <c r="D73" s="270" t="s">
        <v>56</v>
      </c>
      <c r="E73" s="269" t="s">
        <v>381</v>
      </c>
      <c r="F73" s="266" t="s">
        <v>323</v>
      </c>
      <c r="G73" s="272" t="s">
        <v>322</v>
      </c>
      <c r="H73" s="339" t="s">
        <v>370</v>
      </c>
      <c r="I73" s="276">
        <v>-1.1820772057689676E-2</v>
      </c>
      <c r="J73" s="267">
        <v>2.1186770870175536E-2</v>
      </c>
      <c r="K73" s="267">
        <v>0.17015210231364913</v>
      </c>
      <c r="L73" s="344">
        <v>0.26642230078752094</v>
      </c>
      <c r="M73" s="285">
        <v>0.11391555538963063</v>
      </c>
      <c r="N73" s="281">
        <v>2.234276273340682E-3</v>
      </c>
      <c r="O73" s="268">
        <v>3.12540482427077E-4</v>
      </c>
      <c r="P73" s="268">
        <v>5.8930453435048454E-5</v>
      </c>
      <c r="Q73" s="347">
        <v>3.4412330381216607E-4</v>
      </c>
      <c r="R73" s="291">
        <v>7.2840163414283204E-4</v>
      </c>
      <c r="S73" s="281">
        <v>3.2181625287145623E-3</v>
      </c>
      <c r="T73" s="268">
        <v>4.6798239480181627E-3</v>
      </c>
      <c r="U73" s="268">
        <v>1.3035115449368148E-2</v>
      </c>
      <c r="V73" s="347">
        <v>1.7845757126004298E-2</v>
      </c>
      <c r="W73" s="291">
        <v>9.8090069717432296E-3</v>
      </c>
      <c r="X73" s="276">
        <v>1.061564459892232</v>
      </c>
      <c r="Y73" s="267">
        <v>1.0453110058787518</v>
      </c>
      <c r="Z73" s="267">
        <v>0.9877534858658058</v>
      </c>
      <c r="AA73" s="344">
        <v>1.0457440991720859</v>
      </c>
      <c r="AB73" s="285">
        <v>1.0347676281785234</v>
      </c>
      <c r="AC73" s="276">
        <v>0.63435684944478365</v>
      </c>
      <c r="AD73" s="267">
        <v>0.65814583286040529</v>
      </c>
      <c r="AE73" s="267">
        <v>0.6648875243711927</v>
      </c>
      <c r="AF73" s="344">
        <v>0.46255762232045888</v>
      </c>
      <c r="AG73" s="285">
        <v>0.60278480128615242</v>
      </c>
      <c r="AH73" s="276">
        <v>8.5326597499467499E-2</v>
      </c>
      <c r="AI73" s="267">
        <v>0.12614714543312297</v>
      </c>
      <c r="AJ73" s="267">
        <v>0.30087030857942121</v>
      </c>
      <c r="AK73" s="344">
        <v>0.42548528947382236</v>
      </c>
      <c r="AL73" s="285">
        <v>0.23724278490570438</v>
      </c>
      <c r="AM73" s="276">
        <v>0.10485101609544592</v>
      </c>
      <c r="AN73" s="267">
        <v>0.13206942846319383</v>
      </c>
      <c r="AO73" s="267">
        <v>0.17349972349130161</v>
      </c>
      <c r="AP73" s="344">
        <v>0.20555216226355949</v>
      </c>
      <c r="AQ73" s="285">
        <v>0.15670687924299734</v>
      </c>
      <c r="AR73" s="276">
        <v>6.0777544277702218E-2</v>
      </c>
      <c r="AS73" s="267">
        <v>6.2079165661518478E-2</v>
      </c>
      <c r="AT73" s="267">
        <v>6.8214660969887583E-2</v>
      </c>
      <c r="AU73" s="344">
        <v>7.8192015270152751E-2</v>
      </c>
      <c r="AV73" s="285">
        <v>6.749033932993237E-2</v>
      </c>
      <c r="AW73" s="308">
        <v>-23.43252527940394</v>
      </c>
      <c r="AX73" s="309">
        <v>42.162915574200312</v>
      </c>
      <c r="AY73" s="309">
        <v>325.0862647478283</v>
      </c>
      <c r="AZ73" s="352">
        <v>552.70673332473234</v>
      </c>
      <c r="BA73" s="294">
        <v>226.63748399111341</v>
      </c>
      <c r="BB73" s="276">
        <v>0.1165373533550354</v>
      </c>
      <c r="BC73" s="267">
        <v>0.10511353879994301</v>
      </c>
      <c r="BD73" s="267">
        <v>5.5757379805030247E-2</v>
      </c>
      <c r="BE73" s="344">
        <v>0.121591001976047</v>
      </c>
      <c r="BF73" s="285">
        <v>0.10036139252191703</v>
      </c>
    </row>
    <row r="74" spans="1:58" x14ac:dyDescent="0.2">
      <c r="A74" s="263">
        <v>230</v>
      </c>
      <c r="B74" s="265">
        <v>230</v>
      </c>
      <c r="C74" s="288" t="s">
        <v>281</v>
      </c>
      <c r="D74" s="270" t="s">
        <v>56</v>
      </c>
      <c r="E74" s="269" t="s">
        <v>381</v>
      </c>
      <c r="F74" s="266" t="s">
        <v>323</v>
      </c>
      <c r="G74" s="272" t="s">
        <v>322</v>
      </c>
      <c r="H74" s="339" t="s">
        <v>370</v>
      </c>
      <c r="I74" s="276">
        <v>-0.23505078055503151</v>
      </c>
      <c r="J74" s="267">
        <v>-0.33471204735579513</v>
      </c>
      <c r="K74" s="267">
        <v>-0.39358279102900723</v>
      </c>
      <c r="L74" s="344">
        <v>-0.24372558527114307</v>
      </c>
      <c r="M74" s="285">
        <v>-0.30315320074428848</v>
      </c>
      <c r="N74" s="281">
        <v>1.7663924150027E-3</v>
      </c>
      <c r="O74" s="268">
        <v>1.00735781281781E-3</v>
      </c>
      <c r="P74" s="268">
        <v>1.0337397521746426E-5</v>
      </c>
      <c r="Q74" s="347">
        <v>7.2205026591968798E-4</v>
      </c>
      <c r="R74" s="291">
        <v>8.6587889295481723E-4</v>
      </c>
      <c r="S74" s="281">
        <v>1.3215832212091412E-2</v>
      </c>
      <c r="T74" s="268">
        <v>9.5153747553026399E-3</v>
      </c>
      <c r="U74" s="268">
        <v>7.6719159329918978E-3</v>
      </c>
      <c r="V74" s="347">
        <v>9.5139472939542204E-3</v>
      </c>
      <c r="W74" s="291">
        <v>9.9419320983039437E-3</v>
      </c>
      <c r="X74" s="276">
        <v>1.2321439317326881</v>
      </c>
      <c r="Y74" s="267">
        <v>1.1103241557882144</v>
      </c>
      <c r="Z74" s="267">
        <v>1.0706247092462264</v>
      </c>
      <c r="AA74" s="344">
        <v>1.0181185129323445</v>
      </c>
      <c r="AB74" s="285">
        <v>1.1014285452742396</v>
      </c>
      <c r="AC74" s="276">
        <v>0.61726023843054489</v>
      </c>
      <c r="AD74" s="267">
        <v>0.64320623105967589</v>
      </c>
      <c r="AE74" s="267">
        <v>0.66803323800461256</v>
      </c>
      <c r="AF74" s="344">
        <v>0.65360744900236045</v>
      </c>
      <c r="AG74" s="285">
        <v>0.64635005744820939</v>
      </c>
      <c r="AH74" s="276">
        <v>0.28263305188739896</v>
      </c>
      <c r="AI74" s="267">
        <v>0.20969734732977052</v>
      </c>
      <c r="AJ74" s="267">
        <v>0.17768623386675428</v>
      </c>
      <c r="AK74" s="344">
        <v>0.24783111515767917</v>
      </c>
      <c r="AL74" s="285">
        <v>0.22872575694585309</v>
      </c>
      <c r="AM74" s="276">
        <v>1.0111717493235984E-2</v>
      </c>
      <c r="AN74" s="267">
        <v>3.3426663578191095E-2</v>
      </c>
      <c r="AO74" s="267">
        <v>4.2642143360613179E-2</v>
      </c>
      <c r="AP74" s="344">
        <v>0.17014226906813665</v>
      </c>
      <c r="AQ74" s="285">
        <v>7.1122771692844769E-2</v>
      </c>
      <c r="AR74" s="276">
        <v>3.8887093369255936E-2</v>
      </c>
      <c r="AS74" s="267">
        <v>3.3573830596741336E-2</v>
      </c>
      <c r="AT74" s="267">
        <v>3.2299802126012148E-2</v>
      </c>
      <c r="AU74" s="344">
        <v>3.0677657771176873E-2</v>
      </c>
      <c r="AV74" s="285">
        <v>3.3814707990839285E-2</v>
      </c>
      <c r="AW74" s="308">
        <v>-433.71456702924144</v>
      </c>
      <c r="AX74" s="309">
        <v>-636.04075656058069</v>
      </c>
      <c r="AY74" s="309">
        <v>-749.07633066740209</v>
      </c>
      <c r="AZ74" s="352">
        <v>-441.42181482998768</v>
      </c>
      <c r="BA74" s="294">
        <v>-565.33051911999439</v>
      </c>
      <c r="BB74" s="276">
        <v>0.1327360225797394</v>
      </c>
      <c r="BC74" s="267">
        <v>0.13176835238013235</v>
      </c>
      <c r="BD74" s="267">
        <v>9.9613213568932074E-2</v>
      </c>
      <c r="BE74" s="344">
        <v>4.235320097381709E-2</v>
      </c>
      <c r="BF74" s="285">
        <v>0.10149847758916652</v>
      </c>
    </row>
    <row r="75" spans="1:58" x14ac:dyDescent="0.2">
      <c r="A75" s="263">
        <v>108</v>
      </c>
      <c r="B75" s="265">
        <v>74</v>
      </c>
      <c r="C75" s="288" t="s">
        <v>172</v>
      </c>
      <c r="D75" s="270" t="s">
        <v>65</v>
      </c>
      <c r="E75" s="269" t="s">
        <v>381</v>
      </c>
      <c r="F75" s="266" t="s">
        <v>323</v>
      </c>
      <c r="G75" s="272" t="s">
        <v>322</v>
      </c>
      <c r="H75" s="339" t="s">
        <v>370</v>
      </c>
      <c r="I75" s="276">
        <v>0.3957364974923</v>
      </c>
      <c r="J75" s="267">
        <v>0.26019905544414001</v>
      </c>
      <c r="K75" s="267">
        <v>0.25981967333988276</v>
      </c>
      <c r="L75" s="344">
        <v>0.37164552194156042</v>
      </c>
      <c r="M75" s="285">
        <v>0.31967484625208137</v>
      </c>
      <c r="N75" s="281">
        <v>4.8891158111185199E-3</v>
      </c>
      <c r="O75" s="268">
        <v>3.0354257101553217E-3</v>
      </c>
      <c r="P75" s="268">
        <v>3.6412132818110319E-3</v>
      </c>
      <c r="Q75" s="347">
        <v>3.3777889299243889E-3</v>
      </c>
      <c r="R75" s="291">
        <v>3.6854253787771355E-3</v>
      </c>
      <c r="S75" s="281">
        <v>3.3785718707658334E-2</v>
      </c>
      <c r="T75" s="268">
        <v>2.8411386083797657E-2</v>
      </c>
      <c r="U75" s="268">
        <v>2.9000078012316396E-2</v>
      </c>
      <c r="V75" s="347">
        <v>2.7407572990341963E-2</v>
      </c>
      <c r="W75" s="291">
        <v>2.9462806174530138E-2</v>
      </c>
      <c r="X75" s="276">
        <v>0.96911920541652297</v>
      </c>
      <c r="Y75" s="267">
        <v>1.0852350906793533</v>
      </c>
      <c r="Z75" s="267">
        <v>1.0149426627641271</v>
      </c>
      <c r="AA75" s="344">
        <v>0.95100101304948093</v>
      </c>
      <c r="AB75" s="285">
        <v>1.0033184510548505</v>
      </c>
      <c r="AC75" s="276">
        <v>0.34995823133524245</v>
      </c>
      <c r="AD75" s="267">
        <v>0.41478568615630407</v>
      </c>
      <c r="AE75" s="267">
        <v>0.41089980898696243</v>
      </c>
      <c r="AF75" s="344">
        <v>0.31487149317131946</v>
      </c>
      <c r="AG75" s="285">
        <v>0.37084926910879151</v>
      </c>
      <c r="AH75" s="276">
        <v>0.70417352316332671</v>
      </c>
      <c r="AI75" s="267">
        <v>0.59922878152384307</v>
      </c>
      <c r="AJ75" s="267">
        <v>0.61551252792837419</v>
      </c>
      <c r="AK75" s="344">
        <v>0.58077285835983683</v>
      </c>
      <c r="AL75" s="285">
        <v>0.621283943736059</v>
      </c>
      <c r="AM75" s="276">
        <v>0.10874459159834217</v>
      </c>
      <c r="AN75" s="267">
        <v>7.591828773642649E-2</v>
      </c>
      <c r="AO75" s="267">
        <v>7.4843965362043172E-2</v>
      </c>
      <c r="AP75" s="344">
        <v>0.12283912189759863</v>
      </c>
      <c r="AQ75" s="285">
        <v>9.6820982803566769E-2</v>
      </c>
      <c r="AR75" s="276">
        <v>7.0004748685021378E-2</v>
      </c>
      <c r="AS75" s="267">
        <v>6.3956316744055705E-2</v>
      </c>
      <c r="AT75" s="267">
        <v>6.5824402350874126E-2</v>
      </c>
      <c r="AU75" s="344">
        <v>7.6853882015407285E-2</v>
      </c>
      <c r="AV75" s="285">
        <v>6.9215603699900388E-2</v>
      </c>
      <c r="AW75" s="308">
        <v>389.71379733520337</v>
      </c>
      <c r="AX75" s="309">
        <v>299.26309482459186</v>
      </c>
      <c r="AY75" s="309">
        <v>293.95319214876031</v>
      </c>
      <c r="AZ75" s="352">
        <v>432.00733803289694</v>
      </c>
      <c r="BA75" s="294">
        <v>354.19598157396246</v>
      </c>
      <c r="BB75" s="276">
        <v>3.3250827790193088E-2</v>
      </c>
      <c r="BC75" s="267">
        <v>0.13946156061913872</v>
      </c>
      <c r="BD75" s="267">
        <v>7.6905855986455204E-2</v>
      </c>
      <c r="BE75" s="344">
        <v>2.1952502386668706E-2</v>
      </c>
      <c r="BF75" s="285">
        <v>6.8837653680877298E-2</v>
      </c>
    </row>
    <row r="76" spans="1:58" x14ac:dyDescent="0.2">
      <c r="A76" s="263">
        <v>107</v>
      </c>
      <c r="B76" s="265">
        <v>75</v>
      </c>
      <c r="C76" s="288" t="s">
        <v>174</v>
      </c>
      <c r="D76" s="270" t="s">
        <v>60</v>
      </c>
      <c r="E76" s="269" t="s">
        <v>381</v>
      </c>
      <c r="F76" s="266" t="s">
        <v>323</v>
      </c>
      <c r="G76" s="272" t="s">
        <v>322</v>
      </c>
      <c r="H76" s="339" t="s">
        <v>370</v>
      </c>
      <c r="I76" s="276">
        <v>0.5534599487240327</v>
      </c>
      <c r="J76" s="267">
        <v>0.48251624746223659</v>
      </c>
      <c r="K76" s="267">
        <v>0.29650475196677445</v>
      </c>
      <c r="L76" s="344">
        <v>0.7006019747153891</v>
      </c>
      <c r="M76" s="285">
        <v>0.50104194180063844</v>
      </c>
      <c r="N76" s="281">
        <v>3.840229149874164E-3</v>
      </c>
      <c r="O76" s="268">
        <v>2.9907472984996267E-3</v>
      </c>
      <c r="P76" s="268">
        <v>2.8678434826864491E-3</v>
      </c>
      <c r="Q76" s="347">
        <v>3.1568596142424739E-3</v>
      </c>
      <c r="R76" s="291">
        <v>3.2015773701029905E-3</v>
      </c>
      <c r="S76" s="281">
        <v>3.1747560531858648E-2</v>
      </c>
      <c r="T76" s="268">
        <v>2.9580185601581831E-2</v>
      </c>
      <c r="U76" s="268">
        <v>3.3357563042405211E-2</v>
      </c>
      <c r="V76" s="347">
        <v>4.790356410750056E-2</v>
      </c>
      <c r="W76" s="291">
        <v>3.5529583030134489E-2</v>
      </c>
      <c r="X76" s="276">
        <v>1.039820124501301</v>
      </c>
      <c r="Y76" s="267">
        <v>1.0563976408214404</v>
      </c>
      <c r="Z76" s="267">
        <v>1.0532340747397779</v>
      </c>
      <c r="AA76" s="344">
        <v>0.94913521872444606</v>
      </c>
      <c r="AB76" s="285">
        <v>1.023681349883393</v>
      </c>
      <c r="AC76" s="276">
        <v>0.39027217014520171</v>
      </c>
      <c r="AD76" s="267">
        <v>0.42750207418374286</v>
      </c>
      <c r="AE76" s="267">
        <v>0.5170186107317023</v>
      </c>
      <c r="AF76" s="344">
        <v>0.49643620675865535</v>
      </c>
      <c r="AG76" s="285">
        <v>0.45967511574990699</v>
      </c>
      <c r="AH76" s="276">
        <v>0.64799734825171462</v>
      </c>
      <c r="AI76" s="267">
        <v>0.6020864447419646</v>
      </c>
      <c r="AJ76" s="267">
        <v>0.68741299465275163</v>
      </c>
      <c r="AK76" s="344">
        <v>1.0030346792051288</v>
      </c>
      <c r="AL76" s="285">
        <v>0.732611797121137</v>
      </c>
      <c r="AM76" s="276">
        <v>4.9884242208776519E-2</v>
      </c>
      <c r="AN76" s="267">
        <v>8.7116657560977251E-2</v>
      </c>
      <c r="AO76" s="267">
        <v>3.6730627414562768E-2</v>
      </c>
      <c r="AP76" s="344">
        <v>0.28316358575934425</v>
      </c>
      <c r="AQ76" s="285">
        <v>0.12782827133002544</v>
      </c>
      <c r="AR76" s="276">
        <v>5.7307033688443219E-2</v>
      </c>
      <c r="AS76" s="267">
        <v>6.4352145868827593E-2</v>
      </c>
      <c r="AT76" s="267">
        <v>6.4598730841994953E-2</v>
      </c>
      <c r="AU76" s="344">
        <v>8.4136350253897638E-2</v>
      </c>
      <c r="AV76" s="285">
        <v>6.7522815200300193E-2</v>
      </c>
      <c r="AW76" s="308">
        <v>395.5454436987323</v>
      </c>
      <c r="AX76" s="309">
        <v>365.23641638857987</v>
      </c>
      <c r="AY76" s="309">
        <v>240.68638878642565</v>
      </c>
      <c r="AZ76" s="352">
        <v>498.08411570853161</v>
      </c>
      <c r="BA76" s="294">
        <v>375.07291516495701</v>
      </c>
      <c r="BB76" s="276">
        <v>9.1762009221589599E-2</v>
      </c>
      <c r="BC76" s="267">
        <v>0.11474815242334313</v>
      </c>
      <c r="BD76" s="267">
        <v>0.16061862302621291</v>
      </c>
      <c r="BE76" s="344">
        <v>6.9501855637730758E-2</v>
      </c>
      <c r="BF76" s="285">
        <v>0.11039286002071552</v>
      </c>
    </row>
    <row r="77" spans="1:58" x14ac:dyDescent="0.2">
      <c r="A77" s="263">
        <v>109</v>
      </c>
      <c r="B77" s="265">
        <v>76</v>
      </c>
      <c r="C77" s="288" t="s">
        <v>176</v>
      </c>
      <c r="D77" s="270" t="s">
        <v>65</v>
      </c>
      <c r="E77" s="269" t="s">
        <v>381</v>
      </c>
      <c r="F77" s="266" t="s">
        <v>323</v>
      </c>
      <c r="G77" s="272" t="s">
        <v>322</v>
      </c>
      <c r="H77" s="339" t="s">
        <v>370</v>
      </c>
      <c r="I77" s="276">
        <v>2.6637249360614104</v>
      </c>
      <c r="J77" s="267">
        <v>2.5218409347278654</v>
      </c>
      <c r="K77" s="267">
        <v>2.4152988322533897</v>
      </c>
      <c r="L77" s="344">
        <v>2.3559787431448713</v>
      </c>
      <c r="M77" s="285">
        <v>2.4954533498379106</v>
      </c>
      <c r="N77" s="281">
        <v>4.099516430880789E-2</v>
      </c>
      <c r="O77" s="268">
        <v>3.548862439697318E-2</v>
      </c>
      <c r="P77" s="268">
        <v>2.4576639764993129E-2</v>
      </c>
      <c r="Q77" s="347">
        <v>2.1126935864958372E-2</v>
      </c>
      <c r="R77" s="291">
        <v>3.0824463806727431E-2</v>
      </c>
      <c r="S77" s="281">
        <v>0.13177100439109016</v>
      </c>
      <c r="T77" s="268">
        <v>0.12734978588904575</v>
      </c>
      <c r="U77" s="268">
        <v>0.12228546848789483</v>
      </c>
      <c r="V77" s="347">
        <v>0.12054096030272748</v>
      </c>
      <c r="W77" s="291">
        <v>0.12563816988657034</v>
      </c>
      <c r="X77" s="276">
        <v>1.2749822979068444</v>
      </c>
      <c r="Y77" s="267">
        <v>1.0977655532607529</v>
      </c>
      <c r="Z77" s="267">
        <v>1.0698175511663199</v>
      </c>
      <c r="AA77" s="344">
        <v>0.95352799486258377</v>
      </c>
      <c r="AB77" s="285">
        <v>1.0913289436653195</v>
      </c>
      <c r="AC77" s="276">
        <v>0.44234221798653905</v>
      </c>
      <c r="AD77" s="267">
        <v>0.45556857285404539</v>
      </c>
      <c r="AE77" s="267">
        <v>0.46476180794368521</v>
      </c>
      <c r="AF77" s="344">
        <v>0.49862605173682134</v>
      </c>
      <c r="AG77" s="285">
        <v>0.46593475104680016</v>
      </c>
      <c r="AH77" s="276">
        <v>2.6467958554142563</v>
      </c>
      <c r="AI77" s="267">
        <v>2.5538261335057095</v>
      </c>
      <c r="AJ77" s="267">
        <v>2.4482689802960533</v>
      </c>
      <c r="AK77" s="344">
        <v>2.431669533262717</v>
      </c>
      <c r="AL77" s="285">
        <v>2.5230242785355976</v>
      </c>
      <c r="AM77" s="276">
        <v>1.9155953320758822E-2</v>
      </c>
      <c r="AN77" s="267">
        <v>0</v>
      </c>
      <c r="AO77" s="267">
        <v>0</v>
      </c>
      <c r="AP77" s="344">
        <v>2.1073603537686326E-2</v>
      </c>
      <c r="AQ77" s="285">
        <v>1.0282761625916688E-2</v>
      </c>
      <c r="AR77" s="276">
        <v>0.1761056305785117</v>
      </c>
      <c r="AS77" s="267">
        <v>0.16132364018472037</v>
      </c>
      <c r="AT77" s="267">
        <v>0.15093596653863378</v>
      </c>
      <c r="AU77" s="344">
        <v>0.15922564987065521</v>
      </c>
      <c r="AV77" s="285">
        <v>0.16210292345902147</v>
      </c>
      <c r="AW77" s="308">
        <v>4875.4789385113263</v>
      </c>
      <c r="AX77" s="309">
        <v>4332.1561012658231</v>
      </c>
      <c r="AY77" s="309">
        <v>3686.6906080283352</v>
      </c>
      <c r="AZ77" s="352">
        <v>3335.3457748113751</v>
      </c>
      <c r="BA77" s="294">
        <v>4030.7973494344242</v>
      </c>
      <c r="BB77" s="276">
        <v>0.256967599775482</v>
      </c>
      <c r="BC77" s="267">
        <v>0.2148936977352309</v>
      </c>
      <c r="BD77" s="267">
        <v>0.19162050246682738</v>
      </c>
      <c r="BE77" s="344">
        <v>8.9361807079211084E-2</v>
      </c>
      <c r="BF77" s="285">
        <v>0.19047960113086995</v>
      </c>
    </row>
    <row r="78" spans="1:58" x14ac:dyDescent="0.2">
      <c r="A78" s="263">
        <v>111</v>
      </c>
      <c r="B78" s="265">
        <v>77</v>
      </c>
      <c r="C78" s="288" t="s">
        <v>178</v>
      </c>
      <c r="D78" s="270" t="s">
        <v>65</v>
      </c>
      <c r="E78" s="269" t="s">
        <v>381</v>
      </c>
      <c r="F78" s="266" t="s">
        <v>323</v>
      </c>
      <c r="G78" s="272" t="s">
        <v>322</v>
      </c>
      <c r="H78" s="339" t="s">
        <v>370</v>
      </c>
      <c r="I78" s="276">
        <v>0.63716977100387617</v>
      </c>
      <c r="J78" s="267">
        <v>0.59245367219401801</v>
      </c>
      <c r="K78" s="267">
        <v>0.58744832985266959</v>
      </c>
      <c r="L78" s="344">
        <v>0.53742709990860704</v>
      </c>
      <c r="M78" s="285">
        <v>0.5887798739119795</v>
      </c>
      <c r="N78" s="281">
        <v>8.7361149665546346E-3</v>
      </c>
      <c r="O78" s="268">
        <v>6.4339975776965212E-3</v>
      </c>
      <c r="P78" s="268">
        <v>6.614867598158619E-3</v>
      </c>
      <c r="Q78" s="347">
        <v>5.8309059251712191E-3</v>
      </c>
      <c r="R78" s="291">
        <v>6.897691831212637E-3</v>
      </c>
      <c r="S78" s="281">
        <v>4.4381723747037159E-2</v>
      </c>
      <c r="T78" s="268">
        <v>4.0968547729317996E-2</v>
      </c>
      <c r="U78" s="268">
        <v>4.4698019969190386E-2</v>
      </c>
      <c r="V78" s="347">
        <v>4.119377219623431E-2</v>
      </c>
      <c r="W78" s="291">
        <v>4.2821117786947561E-2</v>
      </c>
      <c r="X78" s="276">
        <v>1.0977407544445763</v>
      </c>
      <c r="Y78" s="267">
        <v>0.99538312505214888</v>
      </c>
      <c r="Z78" s="267">
        <v>1.0285624651432435</v>
      </c>
      <c r="AA78" s="344">
        <v>1.0195811294796888</v>
      </c>
      <c r="AB78" s="285">
        <v>1.0338951000074523</v>
      </c>
      <c r="AC78" s="276">
        <v>0.36697344554895495</v>
      </c>
      <c r="AD78" s="267">
        <v>0.35574658072180387</v>
      </c>
      <c r="AE78" s="267">
        <v>0.38299533364151067</v>
      </c>
      <c r="AF78" s="344">
        <v>0.4034655286554224</v>
      </c>
      <c r="AG78" s="285">
        <v>0.37732408090731651</v>
      </c>
      <c r="AH78" s="276">
        <v>0.92278387672220885</v>
      </c>
      <c r="AI78" s="267">
        <v>0.83276430164797566</v>
      </c>
      <c r="AJ78" s="267">
        <v>0.92431588086554273</v>
      </c>
      <c r="AK78" s="344">
        <v>0.87742146798495591</v>
      </c>
      <c r="AL78" s="285">
        <v>0.88961441050852397</v>
      </c>
      <c r="AM78" s="276">
        <v>0.31785553013037399</v>
      </c>
      <c r="AN78" s="267">
        <v>5.7859558419780126E-2</v>
      </c>
      <c r="AO78" s="267">
        <v>7.7696259328311354E-2</v>
      </c>
      <c r="AP78" s="344">
        <v>4.3605592795234377E-2</v>
      </c>
      <c r="AQ78" s="285">
        <v>0.13562144762887401</v>
      </c>
      <c r="AR78" s="276">
        <v>7.0806103129548048E-2</v>
      </c>
      <c r="AS78" s="267">
        <v>6.915213636202576E-2</v>
      </c>
      <c r="AT78" s="267">
        <v>6.7051760320984172E-2</v>
      </c>
      <c r="AU78" s="344">
        <v>6.4394380730635539E-2</v>
      </c>
      <c r="AV78" s="285">
        <v>6.7829121960714125E-2</v>
      </c>
      <c r="AW78" s="308">
        <v>769.66114990102562</v>
      </c>
      <c r="AX78" s="309">
        <v>704.29807404770372</v>
      </c>
      <c r="AY78" s="309">
        <v>676.19713881019823</v>
      </c>
      <c r="AZ78" s="352">
        <v>623.01666695788913</v>
      </c>
      <c r="BA78" s="294">
        <v>692.73660139270817</v>
      </c>
      <c r="BB78" s="276">
        <v>0.15110809123864199</v>
      </c>
      <c r="BC78" s="267">
        <v>5.8079849434578369E-2</v>
      </c>
      <c r="BD78" s="267">
        <v>8.8206198050592516E-2</v>
      </c>
      <c r="BE78" s="344">
        <v>7.7768547274470828E-2</v>
      </c>
      <c r="BF78" s="285">
        <v>9.3715317012424193E-2</v>
      </c>
    </row>
    <row r="79" spans="1:58" x14ac:dyDescent="0.2">
      <c r="A79" s="263">
        <v>110</v>
      </c>
      <c r="B79" s="265">
        <v>78</v>
      </c>
      <c r="C79" s="288" t="s">
        <v>180</v>
      </c>
      <c r="D79" s="270" t="s">
        <v>60</v>
      </c>
      <c r="E79" s="269" t="s">
        <v>381</v>
      </c>
      <c r="F79" s="266" t="s">
        <v>323</v>
      </c>
      <c r="G79" s="272" t="s">
        <v>322</v>
      </c>
      <c r="H79" s="339" t="s">
        <v>370</v>
      </c>
      <c r="I79" s="276">
        <v>0.983258674045554</v>
      </c>
      <c r="J79" s="267">
        <v>1.3780936343041474</v>
      </c>
      <c r="K79" s="267">
        <v>1.1308794790233825</v>
      </c>
      <c r="L79" s="344">
        <v>1.1370432961806314</v>
      </c>
      <c r="M79" s="285">
        <v>1.1583125082326136</v>
      </c>
      <c r="N79" s="281">
        <v>8.2874689028692074E-3</v>
      </c>
      <c r="O79" s="268">
        <v>8.3596827867425116E-3</v>
      </c>
      <c r="P79" s="268">
        <v>7.1549826073243009E-3</v>
      </c>
      <c r="Q79" s="347">
        <v>8.9424599633899891E-3</v>
      </c>
      <c r="R79" s="291">
        <v>8.1452115131792468E-3</v>
      </c>
      <c r="S79" s="281">
        <v>6.0952330155606138E-2</v>
      </c>
      <c r="T79" s="268">
        <v>6.7275684666661131E-2</v>
      </c>
      <c r="U79" s="268">
        <v>6.4956455985035244E-2</v>
      </c>
      <c r="V79" s="347">
        <v>7.9078707941945089E-2</v>
      </c>
      <c r="W79" s="291">
        <v>6.7729487097782495E-2</v>
      </c>
      <c r="X79" s="276">
        <v>1.0763842321449721</v>
      </c>
      <c r="Y79" s="267">
        <v>0.99750947059391526</v>
      </c>
      <c r="Z79" s="267">
        <v>1.2306389961484998</v>
      </c>
      <c r="AA79" s="344">
        <v>1.0935229850338197</v>
      </c>
      <c r="AB79" s="285">
        <v>1.0947473805992278</v>
      </c>
      <c r="AC79" s="276">
        <v>0.69018788026852318</v>
      </c>
      <c r="AD79" s="267">
        <v>0.15753987115614346</v>
      </c>
      <c r="AE79" s="267">
        <v>0.37089465871592492</v>
      </c>
      <c r="AF79" s="344">
        <v>0.42546155141357717</v>
      </c>
      <c r="AG79" s="285">
        <v>0.40598165850323853</v>
      </c>
      <c r="AH79" s="276">
        <v>1.3185630348086281</v>
      </c>
      <c r="AI79" s="267">
        <v>1.3766940325314698</v>
      </c>
      <c r="AJ79" s="267">
        <v>1.3036100658670755</v>
      </c>
      <c r="AK79" s="344">
        <v>1.6073387318436914</v>
      </c>
      <c r="AL79" s="285">
        <v>1.3940314073291979</v>
      </c>
      <c r="AM79" s="276">
        <v>0.45529681717160864</v>
      </c>
      <c r="AN79" s="267">
        <v>0.30551822607033752</v>
      </c>
      <c r="AO79" s="267">
        <v>1.72296276735865E-2</v>
      </c>
      <c r="AP79" s="344">
        <v>7.6842215179406259E-2</v>
      </c>
      <c r="AQ79" s="285">
        <v>0.26472037644935631</v>
      </c>
      <c r="AR79" s="276">
        <v>4.4803455787000519E-2</v>
      </c>
      <c r="AS79" s="267">
        <v>7.8242889155230214E-2</v>
      </c>
      <c r="AT79" s="267">
        <v>7.3477264001735584E-2</v>
      </c>
      <c r="AU79" s="344">
        <v>8.4412782130033975E-2</v>
      </c>
      <c r="AV79" s="285">
        <v>7.0150226744072508E-2</v>
      </c>
      <c r="AW79" s="308">
        <v>587.65357808393719</v>
      </c>
      <c r="AX79" s="309">
        <v>842.56042631993682</v>
      </c>
      <c r="AY79" s="309">
        <v>739.26016841610522</v>
      </c>
      <c r="AZ79" s="352">
        <v>671.57094071268455</v>
      </c>
      <c r="BA79" s="294">
        <v>710.43702374877319</v>
      </c>
      <c r="BB79" s="276">
        <v>0.12742774488584407</v>
      </c>
      <c r="BC79" s="267">
        <v>6.7386458739012181E-2</v>
      </c>
      <c r="BD79" s="267">
        <v>0.25373629709708689</v>
      </c>
      <c r="BE79" s="344">
        <v>0.1609948025056899</v>
      </c>
      <c r="BF79" s="285">
        <v>0.15342879320138472</v>
      </c>
    </row>
    <row r="80" spans="1:58" x14ac:dyDescent="0.2">
      <c r="A80" s="263">
        <v>122</v>
      </c>
      <c r="B80" s="265">
        <v>85</v>
      </c>
      <c r="C80" s="288" t="s">
        <v>187</v>
      </c>
      <c r="D80" s="270" t="s">
        <v>65</v>
      </c>
      <c r="E80" s="269" t="s">
        <v>381</v>
      </c>
      <c r="F80" s="266" t="s">
        <v>323</v>
      </c>
      <c r="G80" s="272" t="s">
        <v>322</v>
      </c>
      <c r="H80" s="339" t="s">
        <v>370</v>
      </c>
      <c r="I80" s="276">
        <v>0.56499527899122914</v>
      </c>
      <c r="J80" s="267">
        <v>0.41016987937842936</v>
      </c>
      <c r="K80" s="267">
        <v>0.44368999689632904</v>
      </c>
      <c r="L80" s="344">
        <v>0.38780595702255272</v>
      </c>
      <c r="M80" s="285">
        <v>0.44861939142821816</v>
      </c>
      <c r="N80" s="281">
        <v>5.051673720351155E-3</v>
      </c>
      <c r="O80" s="268">
        <v>4.8710380278839654E-3</v>
      </c>
      <c r="P80" s="268">
        <v>3.7959620546233401E-3</v>
      </c>
      <c r="Q80" s="347">
        <v>3.4310860318355527E-3</v>
      </c>
      <c r="R80" s="291">
        <v>4.2972548392855945E-3</v>
      </c>
      <c r="S80" s="281">
        <v>3.8723305678201231E-2</v>
      </c>
      <c r="T80" s="268">
        <v>3.3583221519341858E-2</v>
      </c>
      <c r="U80" s="268">
        <v>3.753909875393513E-2</v>
      </c>
      <c r="V80" s="347">
        <v>3.731263014603705E-2</v>
      </c>
      <c r="W80" s="291">
        <v>3.6683622855001242E-2</v>
      </c>
      <c r="X80" s="276">
        <v>0.90515147339002577</v>
      </c>
      <c r="Y80" s="267">
        <v>1.0289433706213771</v>
      </c>
      <c r="Z80" s="267">
        <v>0.96320674196163536</v>
      </c>
      <c r="AA80" s="344">
        <v>0.98424000009913581</v>
      </c>
      <c r="AB80" s="285">
        <v>0.9704939536793098</v>
      </c>
      <c r="AC80" s="276">
        <v>0.32415875280212736</v>
      </c>
      <c r="AD80" s="267">
        <v>0.34852212016764178</v>
      </c>
      <c r="AE80" s="267">
        <v>0.32789340023471053</v>
      </c>
      <c r="AF80" s="344">
        <v>0.31727217543783887</v>
      </c>
      <c r="AG80" s="285">
        <v>0.32968427246346088</v>
      </c>
      <c r="AH80" s="276">
        <v>0.78721349696968712</v>
      </c>
      <c r="AI80" s="267">
        <v>0.68210558528823462</v>
      </c>
      <c r="AJ80" s="267">
        <v>0.75904577775232851</v>
      </c>
      <c r="AK80" s="344">
        <v>0.76129918159019005</v>
      </c>
      <c r="AL80" s="285">
        <v>0.74525981347008974</v>
      </c>
      <c r="AM80" s="276">
        <v>5.3294581807856352E-2</v>
      </c>
      <c r="AN80" s="267">
        <v>0</v>
      </c>
      <c r="AO80" s="267">
        <v>0</v>
      </c>
      <c r="AP80" s="344">
        <v>0</v>
      </c>
      <c r="AQ80" s="285">
        <v>1.4103710007871889E-2</v>
      </c>
      <c r="AR80" s="276">
        <v>5.4923830132808125E-2</v>
      </c>
      <c r="AS80" s="267">
        <v>4.8123225492593444E-2</v>
      </c>
      <c r="AT80" s="267">
        <v>5.2142965799523835E-2</v>
      </c>
      <c r="AU80" s="344">
        <v>5.1484709159095886E-2</v>
      </c>
      <c r="AV80" s="285">
        <v>5.1542061973775602E-2</v>
      </c>
      <c r="AW80" s="308">
        <v>670.77360544217686</v>
      </c>
      <c r="AX80" s="309">
        <v>567.43524571428566</v>
      </c>
      <c r="AY80" s="309">
        <v>546.11968432919946</v>
      </c>
      <c r="AZ80" s="352">
        <v>485.81725490196078</v>
      </c>
      <c r="BA80" s="294">
        <v>566.68067377877594</v>
      </c>
      <c r="BB80" s="276">
        <v>-5.4915306678932595E-2</v>
      </c>
      <c r="BC80" s="267">
        <v>7.1381403753744133E-2</v>
      </c>
      <c r="BD80" s="267">
        <v>1.0148290596949853E-2</v>
      </c>
      <c r="BE80" s="344">
        <v>3.2041268519363127E-2</v>
      </c>
      <c r="BF80" s="285">
        <v>1.684168488027327E-2</v>
      </c>
    </row>
    <row r="81" spans="1:58" x14ac:dyDescent="0.2">
      <c r="A81" s="263">
        <v>123</v>
      </c>
      <c r="B81" s="265">
        <v>86</v>
      </c>
      <c r="C81" s="288" t="s">
        <v>189</v>
      </c>
      <c r="D81" s="270" t="s">
        <v>65</v>
      </c>
      <c r="E81" s="269" t="s">
        <v>381</v>
      </c>
      <c r="F81" s="266" t="s">
        <v>323</v>
      </c>
      <c r="G81" s="272" t="s">
        <v>322</v>
      </c>
      <c r="H81" s="339" t="s">
        <v>370</v>
      </c>
      <c r="I81" s="276">
        <v>-0.51434919484103325</v>
      </c>
      <c r="J81" s="267">
        <v>-0.37883841973414911</v>
      </c>
      <c r="K81" s="267">
        <v>-0.46142434253625031</v>
      </c>
      <c r="L81" s="344">
        <v>-0.49417352436959278</v>
      </c>
      <c r="M81" s="285">
        <v>-0.46266406621130357</v>
      </c>
      <c r="N81" s="281">
        <v>-7.7775224354604102E-4</v>
      </c>
      <c r="O81" s="268">
        <v>-8.0480521940352358E-4</v>
      </c>
      <c r="P81" s="268">
        <v>-1.0451256756042948E-3</v>
      </c>
      <c r="Q81" s="347">
        <v>-8.8102126937001117E-4</v>
      </c>
      <c r="R81" s="291">
        <v>-8.7977880867449608E-4</v>
      </c>
      <c r="S81" s="281">
        <v>0</v>
      </c>
      <c r="T81" s="268">
        <v>0</v>
      </c>
      <c r="U81" s="268">
        <v>0</v>
      </c>
      <c r="V81" s="347">
        <v>0</v>
      </c>
      <c r="W81" s="291">
        <v>0</v>
      </c>
      <c r="X81" s="276">
        <v>1.0281762916793884</v>
      </c>
      <c r="Y81" s="267">
        <v>1.0018294915386337</v>
      </c>
      <c r="Z81" s="267">
        <v>0.98612612383143061</v>
      </c>
      <c r="AA81" s="344">
        <v>1.0932241862386218</v>
      </c>
      <c r="AB81" s="285">
        <v>1.0275792670109876</v>
      </c>
      <c r="AC81" s="276">
        <v>0.64476451451637207</v>
      </c>
      <c r="AD81" s="267">
        <v>0.52027787875550635</v>
      </c>
      <c r="AE81" s="267">
        <v>0.51825057311043643</v>
      </c>
      <c r="AF81" s="344">
        <v>0.54109347177957778</v>
      </c>
      <c r="AG81" s="285">
        <v>0.55501460784735956</v>
      </c>
      <c r="AH81" s="276">
        <v>1.3053258984146885E-2</v>
      </c>
      <c r="AI81" s="267">
        <v>1.726369951791324E-2</v>
      </c>
      <c r="AJ81" s="267">
        <v>1.5025530436215462E-2</v>
      </c>
      <c r="AK81" s="344">
        <v>3.7701654970796805E-2</v>
      </c>
      <c r="AL81" s="285">
        <v>2.1324276422089342E-2</v>
      </c>
      <c r="AM81" s="276">
        <v>6.6397733552516644E-2</v>
      </c>
      <c r="AN81" s="267">
        <v>0.16185778250852242</v>
      </c>
      <c r="AO81" s="267">
        <v>0</v>
      </c>
      <c r="AP81" s="344">
        <v>8.9045894223589467E-2</v>
      </c>
      <c r="AQ81" s="285">
        <v>8.1739124094147297E-2</v>
      </c>
      <c r="AR81" s="276">
        <v>2.5045748326675363E-2</v>
      </c>
      <c r="AS81" s="267">
        <v>2.504631039811233E-2</v>
      </c>
      <c r="AT81" s="267">
        <v>2.328750488523797E-2</v>
      </c>
      <c r="AU81" s="344">
        <v>2.1364024781636983E-2</v>
      </c>
      <c r="AV81" s="285">
        <v>2.3591283251681291E-2</v>
      </c>
      <c r="AW81" s="308">
        <v>-500.88745857830037</v>
      </c>
      <c r="AX81" s="309">
        <v>-379.82139186295501</v>
      </c>
      <c r="AY81" s="309">
        <v>-447.62894200626954</v>
      </c>
      <c r="AZ81" s="352">
        <v>-521.75693231162199</v>
      </c>
      <c r="BA81" s="294">
        <v>-463.14536298534915</v>
      </c>
      <c r="BB81" s="276">
        <v>6.9754080004321858E-2</v>
      </c>
      <c r="BC81" s="267">
        <v>7.0623233238705521E-2</v>
      </c>
      <c r="BD81" s="267">
        <v>6.1051856637944199E-2</v>
      </c>
      <c r="BE81" s="344">
        <v>0.14163214191430962</v>
      </c>
      <c r="BF81" s="285">
        <v>8.7539523519593487E-2</v>
      </c>
    </row>
    <row r="82" spans="1:58" x14ac:dyDescent="0.2">
      <c r="A82" s="263">
        <v>24</v>
      </c>
      <c r="B82" s="265">
        <v>87</v>
      </c>
      <c r="C82" s="288" t="s">
        <v>191</v>
      </c>
      <c r="D82" s="270" t="s">
        <v>60</v>
      </c>
      <c r="E82" s="269" t="s">
        <v>381</v>
      </c>
      <c r="F82" s="266" t="s">
        <v>323</v>
      </c>
      <c r="G82" s="272" t="s">
        <v>322</v>
      </c>
      <c r="H82" s="339" t="s">
        <v>370</v>
      </c>
      <c r="I82" s="276">
        <v>-2.6577951897273334E-3</v>
      </c>
      <c r="J82" s="267">
        <v>-6.3059657842070654E-2</v>
      </c>
      <c r="K82" s="267">
        <v>-0.14667470515283568</v>
      </c>
      <c r="L82" s="344">
        <v>-0.37851109624118939</v>
      </c>
      <c r="M82" s="285">
        <v>-0.16170823806977211</v>
      </c>
      <c r="N82" s="281">
        <v>5.9370980862455836E-3</v>
      </c>
      <c r="O82" s="268">
        <v>7.453122517886014E-4</v>
      </c>
      <c r="P82" s="268">
        <v>7.5889850941470642E-4</v>
      </c>
      <c r="Q82" s="347">
        <v>4.1423195615410417E-4</v>
      </c>
      <c r="R82" s="291">
        <v>1.9593480704210419E-3</v>
      </c>
      <c r="S82" s="281">
        <v>2.0207428485521598E-2</v>
      </c>
      <c r="T82" s="268">
        <v>2.0895413956454861E-2</v>
      </c>
      <c r="U82" s="268">
        <v>2.0757731426722971E-2</v>
      </c>
      <c r="V82" s="347">
        <v>9.5479030843687428E-3</v>
      </c>
      <c r="W82" s="291">
        <v>1.7686907840083067E-2</v>
      </c>
      <c r="X82" s="276">
        <v>1.0839587982406798</v>
      </c>
      <c r="Y82" s="267">
        <v>1.031292939255668</v>
      </c>
      <c r="Z82" s="267">
        <v>1.0191287915732656</v>
      </c>
      <c r="AA82" s="344">
        <v>1.2674889975557579</v>
      </c>
      <c r="AB82" s="285">
        <v>1.0954409620175041</v>
      </c>
      <c r="AC82" s="276">
        <v>0.63942524727920635</v>
      </c>
      <c r="AD82" s="267">
        <v>0.66377377545481198</v>
      </c>
      <c r="AE82" s="267">
        <v>0.69404732797517599</v>
      </c>
      <c r="AF82" s="344">
        <v>0.98552728012752733</v>
      </c>
      <c r="AG82" s="285">
        <v>0.73897331010388079</v>
      </c>
      <c r="AH82" s="276">
        <v>0.41325882412581616</v>
      </c>
      <c r="AI82" s="267">
        <v>0.42469125437827876</v>
      </c>
      <c r="AJ82" s="267">
        <v>0.43632743155879111</v>
      </c>
      <c r="AK82" s="344">
        <v>0.21181112122717807</v>
      </c>
      <c r="AL82" s="285">
        <v>0.36832971124242581</v>
      </c>
      <c r="AM82" s="276">
        <v>1.5687207064843285E-2</v>
      </c>
      <c r="AN82" s="267">
        <v>3.6785863091831468E-2</v>
      </c>
      <c r="AO82" s="267">
        <v>1.1080012355450976E-2</v>
      </c>
      <c r="AP82" s="344">
        <v>5.3259467634240956E-2</v>
      </c>
      <c r="AQ82" s="285">
        <v>2.8715853955367205E-2</v>
      </c>
      <c r="AR82" s="276">
        <v>4.4634323636019435E-2</v>
      </c>
      <c r="AS82" s="267">
        <v>4.7697735767928781E-2</v>
      </c>
      <c r="AT82" s="267">
        <v>5.0012469999577286E-2</v>
      </c>
      <c r="AU82" s="344">
        <v>4.5666900540643138E-2</v>
      </c>
      <c r="AV82" s="285">
        <v>4.6957734688374782E-2</v>
      </c>
      <c r="AW82" s="308">
        <v>-1.5850420745320282</v>
      </c>
      <c r="AX82" s="309">
        <v>-36.131800549261932</v>
      </c>
      <c r="AY82" s="309">
        <v>-81.848817312531452</v>
      </c>
      <c r="AZ82" s="352">
        <v>-267.12760880275908</v>
      </c>
      <c r="BA82" s="294">
        <v>-98.492526266931094</v>
      </c>
      <c r="BB82" s="276">
        <v>0.11615293546877543</v>
      </c>
      <c r="BC82" s="267">
        <v>7.7295828444572626E-2</v>
      </c>
      <c r="BD82" s="267">
        <v>6.8023320447736291E-2</v>
      </c>
      <c r="BE82" s="344">
        <v>0.25629118495156372</v>
      </c>
      <c r="BF82" s="285">
        <v>0.13212399660219945</v>
      </c>
    </row>
    <row r="83" spans="1:58" x14ac:dyDescent="0.2">
      <c r="A83" s="263">
        <v>124</v>
      </c>
      <c r="B83" s="265">
        <v>88</v>
      </c>
      <c r="C83" s="288" t="s">
        <v>192</v>
      </c>
      <c r="D83" s="270" t="s">
        <v>65</v>
      </c>
      <c r="E83" s="269" t="s">
        <v>381</v>
      </c>
      <c r="F83" s="266" t="s">
        <v>323</v>
      </c>
      <c r="G83" s="272" t="s">
        <v>322</v>
      </c>
      <c r="H83" s="339" t="s">
        <v>370</v>
      </c>
      <c r="I83" s="276">
        <v>1.2335104042195193</v>
      </c>
      <c r="J83" s="267">
        <v>1.3048100104305611</v>
      </c>
      <c r="K83" s="267">
        <v>1.2750418544481086</v>
      </c>
      <c r="L83" s="344">
        <v>1.5397808102273267</v>
      </c>
      <c r="M83" s="285">
        <v>1.3429044163006478</v>
      </c>
      <c r="N83" s="281">
        <v>5.3822050687273408E-3</v>
      </c>
      <c r="O83" s="268">
        <v>7.7827923436620218E-3</v>
      </c>
      <c r="P83" s="268">
        <v>5.6264490838847632E-3</v>
      </c>
      <c r="Q83" s="347">
        <v>4.8336273717131542E-3</v>
      </c>
      <c r="R83" s="291">
        <v>5.8619648772569449E-3</v>
      </c>
      <c r="S83" s="281">
        <v>7.9120598238803297E-2</v>
      </c>
      <c r="T83" s="268">
        <v>7.4821572945771506E-2</v>
      </c>
      <c r="U83" s="268">
        <v>6.4900076317353769E-2</v>
      </c>
      <c r="V83" s="347">
        <v>6.7991290285686706E-2</v>
      </c>
      <c r="W83" s="291">
        <v>7.1537847298931714E-2</v>
      </c>
      <c r="X83" s="276">
        <v>0.99940765628004125</v>
      </c>
      <c r="Y83" s="267">
        <v>0.94737667484180832</v>
      </c>
      <c r="Z83" s="267">
        <v>0.95173715422216654</v>
      </c>
      <c r="AA83" s="344">
        <v>0.98574263341640034</v>
      </c>
      <c r="AB83" s="285">
        <v>0.97101549409347387</v>
      </c>
      <c r="AC83" s="276">
        <v>0.56102226021872104</v>
      </c>
      <c r="AD83" s="267">
        <v>0.4992376752651223</v>
      </c>
      <c r="AE83" s="267">
        <v>0.4331049931301082</v>
      </c>
      <c r="AF83" s="344">
        <v>0.40324874285495654</v>
      </c>
      <c r="AG83" s="285">
        <v>0.47132722854177506</v>
      </c>
      <c r="AH83" s="276">
        <v>1.835169405136865</v>
      </c>
      <c r="AI83" s="267">
        <v>1.5157459489803704</v>
      </c>
      <c r="AJ83" s="267">
        <v>1.3908633289696672</v>
      </c>
      <c r="AK83" s="344">
        <v>1.5016798395752156</v>
      </c>
      <c r="AL83" s="285">
        <v>1.5583397652396775</v>
      </c>
      <c r="AM83" s="276">
        <v>0.61423342202659981</v>
      </c>
      <c r="AN83" s="267">
        <v>3.7896693799225334E-2</v>
      </c>
      <c r="AO83" s="267">
        <v>0</v>
      </c>
      <c r="AP83" s="344">
        <v>0.29341507334283928</v>
      </c>
      <c r="AQ83" s="285">
        <v>0.33066016159382811</v>
      </c>
      <c r="AR83" s="276">
        <v>7.1071002839245057E-2</v>
      </c>
      <c r="AS83" s="267">
        <v>6.9790678675279716E-2</v>
      </c>
      <c r="AT83" s="267">
        <v>6.4442259973242585E-2</v>
      </c>
      <c r="AU83" s="344">
        <v>7.0805769371123983E-2</v>
      </c>
      <c r="AV83" s="285">
        <v>6.9043446547031095E-2</v>
      </c>
      <c r="AW83" s="308">
        <v>2015.8428125</v>
      </c>
      <c r="AX83" s="309">
        <v>2027.389410299003</v>
      </c>
      <c r="AY83" s="309">
        <v>2026.4354264214044</v>
      </c>
      <c r="AZ83" s="352">
        <v>2640.7542540983604</v>
      </c>
      <c r="BA83" s="294">
        <v>2180.0732098251456</v>
      </c>
      <c r="BB83" s="276">
        <v>6.5096102971516967E-2</v>
      </c>
      <c r="BC83" s="267">
        <v>6.4615270474620706E-3</v>
      </c>
      <c r="BD83" s="267">
        <v>8.1055432868731448E-3</v>
      </c>
      <c r="BE83" s="344">
        <v>5.150856286599529E-2</v>
      </c>
      <c r="BF83" s="285">
        <v>3.3331797413617525E-2</v>
      </c>
    </row>
    <row r="84" spans="1:58" x14ac:dyDescent="0.2">
      <c r="A84" s="263">
        <v>28</v>
      </c>
      <c r="B84" s="265">
        <v>92</v>
      </c>
      <c r="C84" s="288" t="s">
        <v>194</v>
      </c>
      <c r="D84" s="270" t="s">
        <v>56</v>
      </c>
      <c r="E84" s="269" t="s">
        <v>381</v>
      </c>
      <c r="F84" s="266" t="s">
        <v>323</v>
      </c>
      <c r="G84" s="272" t="s">
        <v>322</v>
      </c>
      <c r="H84" s="339" t="s">
        <v>370</v>
      </c>
      <c r="I84" s="276">
        <v>1.3709680127390786</v>
      </c>
      <c r="J84" s="267">
        <v>1.4522996842799403</v>
      </c>
      <c r="K84" s="267">
        <v>1.5076716284770015</v>
      </c>
      <c r="L84" s="344">
        <v>1.365781590810806</v>
      </c>
      <c r="M84" s="285">
        <v>1.4232253357136495</v>
      </c>
      <c r="N84" s="281">
        <v>6.2188147222684946E-3</v>
      </c>
      <c r="O84" s="268">
        <v>7.3693957714400602E-3</v>
      </c>
      <c r="P84" s="268">
        <v>6.560799354246593E-3</v>
      </c>
      <c r="Q84" s="347">
        <v>4.109181606373068E-3</v>
      </c>
      <c r="R84" s="291">
        <v>5.9785404334688061E-3</v>
      </c>
      <c r="S84" s="281">
        <v>7.2580795339150489E-2</v>
      </c>
      <c r="T84" s="268">
        <v>7.1866125728937844E-2</v>
      </c>
      <c r="U84" s="268">
        <v>6.6524600187511079E-2</v>
      </c>
      <c r="V84" s="347">
        <v>5.9342317602783738E-2</v>
      </c>
      <c r="W84" s="291">
        <v>6.7173280933975524E-2</v>
      </c>
      <c r="X84" s="276">
        <v>1.0591792529524442</v>
      </c>
      <c r="Y84" s="267">
        <v>0.95930559812334559</v>
      </c>
      <c r="Z84" s="267">
        <v>0.99785668127209937</v>
      </c>
      <c r="AA84" s="344">
        <v>1.0202046837374323</v>
      </c>
      <c r="AB84" s="285">
        <v>1.0084254476163461</v>
      </c>
      <c r="AC84" s="276">
        <v>0.67634126235426639</v>
      </c>
      <c r="AD84" s="267">
        <v>0.58139283559813471</v>
      </c>
      <c r="AE84" s="267">
        <v>0.55766443143505795</v>
      </c>
      <c r="AF84" s="344">
        <v>0.52880229896877107</v>
      </c>
      <c r="AG84" s="285">
        <v>0.58207649528053196</v>
      </c>
      <c r="AH84" s="276">
        <v>1.4683486093080862</v>
      </c>
      <c r="AI84" s="267">
        <v>1.4497348043033467</v>
      </c>
      <c r="AJ84" s="267">
        <v>1.360276636552431</v>
      </c>
      <c r="AK84" s="344">
        <v>1.2020502129226092</v>
      </c>
      <c r="AL84" s="285">
        <v>1.3620391006837385</v>
      </c>
      <c r="AM84" s="276">
        <v>0.32725483819264339</v>
      </c>
      <c r="AN84" s="267">
        <v>2.8902010753526549E-2</v>
      </c>
      <c r="AO84" s="267">
        <v>0.18457195218431535</v>
      </c>
      <c r="AP84" s="344">
        <v>1.8315034467375507E-2</v>
      </c>
      <c r="AQ84" s="285">
        <v>0.15090899242243322</v>
      </c>
      <c r="AR84" s="276">
        <v>9.6973478310365568E-2</v>
      </c>
      <c r="AS84" s="267">
        <v>9.591561242764092E-2</v>
      </c>
      <c r="AT84" s="267">
        <v>0.11039478816560985</v>
      </c>
      <c r="AU84" s="344">
        <v>8.3241726952689429E-2</v>
      </c>
      <c r="AV84" s="285">
        <v>9.623311553910173E-2</v>
      </c>
      <c r="AW84" s="308">
        <v>3115.0714578290822</v>
      </c>
      <c r="AX84" s="309">
        <v>3003.1733090511743</v>
      </c>
      <c r="AY84" s="309">
        <v>3175.5895390321434</v>
      </c>
      <c r="AZ84" s="352">
        <v>2868.8712575470072</v>
      </c>
      <c r="BA84" s="294">
        <v>3038.9547103624386</v>
      </c>
      <c r="BB84" s="276">
        <v>0.14662740919511594</v>
      </c>
      <c r="BC84" s="267">
        <v>4.6125530321977998E-2</v>
      </c>
      <c r="BD84" s="267">
        <v>0.10168606640113463</v>
      </c>
      <c r="BE84" s="344">
        <v>9.8937084630937311E-2</v>
      </c>
      <c r="BF84" s="285">
        <v>9.8609627664314067E-2</v>
      </c>
    </row>
    <row r="85" spans="1:58" x14ac:dyDescent="0.2">
      <c r="A85" s="263">
        <v>127</v>
      </c>
      <c r="B85" s="265">
        <v>93</v>
      </c>
      <c r="C85" s="288" t="s">
        <v>196</v>
      </c>
      <c r="D85" s="270" t="s">
        <v>65</v>
      </c>
      <c r="E85" s="269" t="s">
        <v>381</v>
      </c>
      <c r="F85" s="266" t="s">
        <v>323</v>
      </c>
      <c r="G85" s="272" t="s">
        <v>322</v>
      </c>
      <c r="H85" s="339" t="s">
        <v>370</v>
      </c>
      <c r="I85" s="276">
        <v>2.7092578305353294</v>
      </c>
      <c r="J85" s="267">
        <v>2.4351092677066046</v>
      </c>
      <c r="K85" s="267">
        <v>1.3698996873388238</v>
      </c>
      <c r="L85" s="344">
        <v>1.611690448573462</v>
      </c>
      <c r="M85" s="285">
        <v>1.9529151232059823</v>
      </c>
      <c r="N85" s="281">
        <v>2.1736169192137535E-2</v>
      </c>
      <c r="O85" s="268">
        <v>2.059968806665706E-2</v>
      </c>
      <c r="P85" s="268">
        <v>1.4286240486557581E-2</v>
      </c>
      <c r="Q85" s="347">
        <v>1.6984804314375362E-2</v>
      </c>
      <c r="R85" s="291">
        <v>1.7933317231882254E-2</v>
      </c>
      <c r="S85" s="281">
        <v>0.14253316243369601</v>
      </c>
      <c r="T85" s="268">
        <v>0.13347061620401268</v>
      </c>
      <c r="U85" s="268">
        <v>8.7594094429907871E-2</v>
      </c>
      <c r="V85" s="347">
        <v>9.6720930129505778E-2</v>
      </c>
      <c r="W85" s="291">
        <v>0.11155376312923336</v>
      </c>
      <c r="X85" s="276">
        <v>0.90346238178923344</v>
      </c>
      <c r="Y85" s="267">
        <v>1.0304545902864002</v>
      </c>
      <c r="Z85" s="267">
        <v>1.3759042871018601</v>
      </c>
      <c r="AA85" s="344">
        <v>1.0676610978027374</v>
      </c>
      <c r="AB85" s="285">
        <v>1.0939816845040811</v>
      </c>
      <c r="AC85" s="276">
        <v>0.39198553138047393</v>
      </c>
      <c r="AD85" s="267">
        <v>0.43700284143541762</v>
      </c>
      <c r="AE85" s="267">
        <v>0.49639944673384134</v>
      </c>
      <c r="AF85" s="344">
        <v>0.48439825761206612</v>
      </c>
      <c r="AG85" s="285">
        <v>0.45284425744430506</v>
      </c>
      <c r="AH85" s="276">
        <v>2.8934819789710491</v>
      </c>
      <c r="AI85" s="267">
        <v>2.7260504340829397</v>
      </c>
      <c r="AJ85" s="267">
        <v>1.7729996222022169</v>
      </c>
      <c r="AK85" s="344">
        <v>1.9677840815425074</v>
      </c>
      <c r="AL85" s="285">
        <v>2.2677523828140695</v>
      </c>
      <c r="AM85" s="276">
        <v>0</v>
      </c>
      <c r="AN85" s="267">
        <v>0</v>
      </c>
      <c r="AO85" s="267">
        <v>0</v>
      </c>
      <c r="AP85" s="344">
        <v>7.8112321777993987E-2</v>
      </c>
      <c r="AQ85" s="285">
        <v>2.2066437556512216E-2</v>
      </c>
      <c r="AR85" s="276">
        <v>0.12333558903940647</v>
      </c>
      <c r="AS85" s="267">
        <v>0.11573921167957985</v>
      </c>
      <c r="AT85" s="267">
        <v>8.2015775874564295E-2</v>
      </c>
      <c r="AU85" s="344">
        <v>9.8696078990450423E-2</v>
      </c>
      <c r="AV85" s="285">
        <v>0.10239941970417479</v>
      </c>
      <c r="AW85" s="308">
        <v>4193.7561611721612</v>
      </c>
      <c r="AX85" s="309">
        <v>3834.2892367491163</v>
      </c>
      <c r="AY85" s="309">
        <v>2968.2975017349058</v>
      </c>
      <c r="AZ85" s="352">
        <v>2741.499066757493</v>
      </c>
      <c r="BA85" s="294">
        <v>3419.2008718579714</v>
      </c>
      <c r="BB85" s="276">
        <v>-5.2535273884331025E-3</v>
      </c>
      <c r="BC85" s="267">
        <v>0.12469404311672325</v>
      </c>
      <c r="BD85" s="267">
        <v>0.34093479437709456</v>
      </c>
      <c r="BE85" s="344">
        <v>0.14508447235273947</v>
      </c>
      <c r="BF85" s="285">
        <v>0.1703740165034896</v>
      </c>
    </row>
    <row r="86" spans="1:58" x14ac:dyDescent="0.2">
      <c r="A86" s="263">
        <v>224</v>
      </c>
      <c r="B86" s="265">
        <v>109</v>
      </c>
      <c r="C86" s="288" t="s">
        <v>200</v>
      </c>
      <c r="D86" s="270" t="s">
        <v>65</v>
      </c>
      <c r="E86" s="269" t="s">
        <v>381</v>
      </c>
      <c r="F86" s="266" t="s">
        <v>323</v>
      </c>
      <c r="G86" s="272" t="s">
        <v>322</v>
      </c>
      <c r="H86" s="339" t="s">
        <v>370</v>
      </c>
      <c r="I86" s="276">
        <v>-0.78829694431334785</v>
      </c>
      <c r="J86" s="267">
        <v>-0.37519228784248432</v>
      </c>
      <c r="K86" s="267">
        <v>-0.41619350644648878</v>
      </c>
      <c r="L86" s="344">
        <v>-0.67635429460744889</v>
      </c>
      <c r="M86" s="285">
        <v>-0.56286012749202596</v>
      </c>
      <c r="N86" s="281">
        <v>3.7886734184070219E-3</v>
      </c>
      <c r="O86" s="268">
        <v>3.713426328775271E-3</v>
      </c>
      <c r="P86" s="268">
        <v>3.3313874131711612E-3</v>
      </c>
      <c r="Q86" s="347">
        <v>1.88621186056679E-3</v>
      </c>
      <c r="R86" s="291">
        <v>3.0786205694665323E-3</v>
      </c>
      <c r="S86" s="281">
        <v>2.589027915876347E-2</v>
      </c>
      <c r="T86" s="268">
        <v>2.5098561738213947E-2</v>
      </c>
      <c r="U86" s="268">
        <v>2.4989075869302012E-2</v>
      </c>
      <c r="V86" s="347">
        <v>1.8977406349239532E-2</v>
      </c>
      <c r="W86" s="291">
        <v>2.3367327493373769E-2</v>
      </c>
      <c r="X86" s="276">
        <v>1.0002635094819647</v>
      </c>
      <c r="Y86" s="267">
        <v>1.0053231732317303</v>
      </c>
      <c r="Z86" s="267">
        <v>0.97736958473898572</v>
      </c>
      <c r="AA86" s="344">
        <v>1.1969229731702591</v>
      </c>
      <c r="AB86" s="285">
        <v>1.0487947841013481</v>
      </c>
      <c r="AC86" s="276">
        <v>1.1678295134245396</v>
      </c>
      <c r="AD86" s="267">
        <v>1.1653196800907066</v>
      </c>
      <c r="AE86" s="267">
        <v>1.1267871896215491</v>
      </c>
      <c r="AF86" s="344">
        <v>1.2197154683719786</v>
      </c>
      <c r="AG86" s="285">
        <v>1.170919650530325</v>
      </c>
      <c r="AH86" s="276">
        <v>0.55964064965674898</v>
      </c>
      <c r="AI86" s="267">
        <v>0.57745701021088547</v>
      </c>
      <c r="AJ86" s="267">
        <v>0.5234243380292285</v>
      </c>
      <c r="AK86" s="344">
        <v>0.39882364466601877</v>
      </c>
      <c r="AL86" s="285">
        <v>0.5058165827457578</v>
      </c>
      <c r="AM86" s="276">
        <v>0.17039794905934025</v>
      </c>
      <c r="AN86" s="267">
        <v>0.32619712458921207</v>
      </c>
      <c r="AO86" s="267">
        <v>0</v>
      </c>
      <c r="AP86" s="344">
        <v>6.8756052772341626E-3</v>
      </c>
      <c r="AQ86" s="285">
        <v>0.14348734370288285</v>
      </c>
      <c r="AR86" s="276">
        <v>7.0125620475912392E-2</v>
      </c>
      <c r="AS86" s="267">
        <v>8.1473256961672777E-2</v>
      </c>
      <c r="AT86" s="267">
        <v>7.9340378357723562E-2</v>
      </c>
      <c r="AU86" s="344">
        <v>5.9610879953913752E-2</v>
      </c>
      <c r="AV86" s="285">
        <v>7.1684268931259801E-2</v>
      </c>
      <c r="AW86" s="308">
        <v>-1020.5024147465439</v>
      </c>
      <c r="AX86" s="309">
        <v>-493.64668831168831</v>
      </c>
      <c r="AY86" s="309">
        <v>-565.8306697247707</v>
      </c>
      <c r="AZ86" s="352">
        <v>-899.95963800904974</v>
      </c>
      <c r="BA86" s="294">
        <v>-745.89423588802197</v>
      </c>
      <c r="BB86" s="276">
        <v>6.6600387120515581E-2</v>
      </c>
      <c r="BC86" s="267">
        <v>8.3054817731044575E-2</v>
      </c>
      <c r="BD86" s="267">
        <v>5.2854581789229707E-2</v>
      </c>
      <c r="BE86" s="344">
        <v>0.18457886566244652</v>
      </c>
      <c r="BF86" s="285">
        <v>0.1035342371590697</v>
      </c>
    </row>
    <row r="87" spans="1:58" x14ac:dyDescent="0.2">
      <c r="A87" s="263">
        <v>130</v>
      </c>
      <c r="B87" s="265">
        <v>96</v>
      </c>
      <c r="C87" s="288" t="s">
        <v>202</v>
      </c>
      <c r="D87" s="270" t="s">
        <v>65</v>
      </c>
      <c r="E87" s="269" t="s">
        <v>381</v>
      </c>
      <c r="F87" s="266" t="s">
        <v>323</v>
      </c>
      <c r="G87" s="272" t="s">
        <v>322</v>
      </c>
      <c r="H87" s="339" t="s">
        <v>370</v>
      </c>
      <c r="I87" s="276">
        <v>-1.1008437462632445</v>
      </c>
      <c r="J87" s="267">
        <v>-1.2389760447724292</v>
      </c>
      <c r="K87" s="267">
        <v>-1.3970225723981367</v>
      </c>
      <c r="L87" s="344">
        <v>-1.4176344478846785</v>
      </c>
      <c r="M87" s="285">
        <v>-1.2844893591641982</v>
      </c>
      <c r="N87" s="281">
        <v>-1.1584044345163077E-3</v>
      </c>
      <c r="O87" s="268">
        <v>-1.1646512582666427E-3</v>
      </c>
      <c r="P87" s="268">
        <v>-5.1695196128243059E-4</v>
      </c>
      <c r="Q87" s="347">
        <v>-5.3024960130768366E-4</v>
      </c>
      <c r="R87" s="291">
        <v>-8.2765636896760914E-4</v>
      </c>
      <c r="S87" s="281">
        <v>0</v>
      </c>
      <c r="T87" s="268">
        <v>0</v>
      </c>
      <c r="U87" s="268">
        <v>0</v>
      </c>
      <c r="V87" s="347">
        <v>0</v>
      </c>
      <c r="W87" s="291">
        <v>0</v>
      </c>
      <c r="X87" s="276">
        <v>1.0941327504334657</v>
      </c>
      <c r="Y87" s="267">
        <v>1.0617230489505773</v>
      </c>
      <c r="Z87" s="267">
        <v>1.0264671119980506</v>
      </c>
      <c r="AA87" s="344">
        <v>1.1399917001591753</v>
      </c>
      <c r="AB87" s="285">
        <v>1.0787022985341108</v>
      </c>
      <c r="AC87" s="276">
        <v>1.0187049036530407</v>
      </c>
      <c r="AD87" s="267">
        <v>1.0508984693007026</v>
      </c>
      <c r="AE87" s="267">
        <v>0.995665178537811</v>
      </c>
      <c r="AF87" s="344">
        <v>1.2600451454456314</v>
      </c>
      <c r="AG87" s="285">
        <v>1.0785502440694841</v>
      </c>
      <c r="AH87" s="276">
        <v>3.9559329710819003E-3</v>
      </c>
      <c r="AI87" s="267">
        <v>1.7793128093053483E-2</v>
      </c>
      <c r="AJ87" s="267">
        <v>7.019347962644455E-3</v>
      </c>
      <c r="AK87" s="344">
        <v>1.5974377623190091E-2</v>
      </c>
      <c r="AL87" s="285">
        <v>1.122088630103853E-2</v>
      </c>
      <c r="AM87" s="276">
        <v>0</v>
      </c>
      <c r="AN87" s="267">
        <v>0</v>
      </c>
      <c r="AO87" s="267">
        <v>0</v>
      </c>
      <c r="AP87" s="344">
        <v>0</v>
      </c>
      <c r="AQ87" s="285">
        <v>0</v>
      </c>
      <c r="AR87" s="276">
        <v>-1.1584044345163077E-3</v>
      </c>
      <c r="AS87" s="267">
        <v>-1.1646512582666427E-3</v>
      </c>
      <c r="AT87" s="267">
        <v>-5.1695196128243059E-4</v>
      </c>
      <c r="AU87" s="344">
        <v>-5.3024960130768366E-4</v>
      </c>
      <c r="AV87" s="285">
        <v>-8.2765636896760914E-4</v>
      </c>
      <c r="AW87" s="308">
        <v>-1296.9550323275862</v>
      </c>
      <c r="AX87" s="309">
        <v>-1377.4200741132872</v>
      </c>
      <c r="AY87" s="309">
        <v>-1393.9413615023473</v>
      </c>
      <c r="AZ87" s="352">
        <v>-1552.741339886187</v>
      </c>
      <c r="BA87" s="294">
        <v>-1406.5476840026331</v>
      </c>
      <c r="BB87" s="276">
        <v>0.1065915781183706</v>
      </c>
      <c r="BC87" s="267">
        <v>7.8209240980960743E-2</v>
      </c>
      <c r="BD87" s="267">
        <v>2.5784666346037832E-2</v>
      </c>
      <c r="BE87" s="344">
        <v>0.122800631039356</v>
      </c>
      <c r="BF87" s="285">
        <v>8.2642316313696687E-2</v>
      </c>
    </row>
    <row r="88" spans="1:58" x14ac:dyDescent="0.2">
      <c r="A88" s="263">
        <v>211</v>
      </c>
      <c r="B88" s="265">
        <v>97</v>
      </c>
      <c r="C88" s="288" t="s">
        <v>204</v>
      </c>
      <c r="D88" s="270" t="s">
        <v>65</v>
      </c>
      <c r="E88" s="269" t="s">
        <v>381</v>
      </c>
      <c r="F88" s="266" t="s">
        <v>323</v>
      </c>
      <c r="G88" s="272" t="s">
        <v>322</v>
      </c>
      <c r="H88" s="339" t="s">
        <v>370</v>
      </c>
      <c r="I88" s="276">
        <v>0.24392747719517721</v>
      </c>
      <c r="J88" s="267">
        <v>4.679224746617594E-2</v>
      </c>
      <c r="K88" s="267">
        <v>-0.12678687355502799</v>
      </c>
      <c r="L88" s="344">
        <v>-0.16564983486941462</v>
      </c>
      <c r="M88" s="285">
        <v>-4.4554156157276432E-3</v>
      </c>
      <c r="N88" s="281">
        <v>1.4376787523814303E-3</v>
      </c>
      <c r="O88" s="268">
        <v>1.096702121026341E-3</v>
      </c>
      <c r="P88" s="268">
        <v>4.7544741025838129E-4</v>
      </c>
      <c r="Q88" s="347">
        <v>5.4019670592450771E-4</v>
      </c>
      <c r="R88" s="291">
        <v>8.793634112751361E-4</v>
      </c>
      <c r="S88" s="281">
        <v>2.77139193411448E-2</v>
      </c>
      <c r="T88" s="268">
        <v>1.9401454195644211E-2</v>
      </c>
      <c r="U88" s="268">
        <v>1.916755669299415E-2</v>
      </c>
      <c r="V88" s="347">
        <v>1.6627192672063647E-2</v>
      </c>
      <c r="W88" s="291">
        <v>2.0630403729825639E-2</v>
      </c>
      <c r="X88" s="276">
        <v>1.0495297708542402</v>
      </c>
      <c r="Y88" s="267">
        <v>1.1302012136186856</v>
      </c>
      <c r="Z88" s="267">
        <v>1.1358610606543931</v>
      </c>
      <c r="AA88" s="344">
        <v>0.96173046739065038</v>
      </c>
      <c r="AB88" s="285">
        <v>1.0669884641576441</v>
      </c>
      <c r="AC88" s="276">
        <v>0.95242453878601707</v>
      </c>
      <c r="AD88" s="267">
        <v>1.0610066022046192</v>
      </c>
      <c r="AE88" s="267">
        <v>1.1877900213827084</v>
      </c>
      <c r="AF88" s="344">
        <v>1.0634715877441689</v>
      </c>
      <c r="AG88" s="285">
        <v>1.0668783022825465</v>
      </c>
      <c r="AH88" s="276">
        <v>0.5553461614983114</v>
      </c>
      <c r="AI88" s="267">
        <v>0.38900132958553629</v>
      </c>
      <c r="AJ88" s="267">
        <v>0.3843121376497996</v>
      </c>
      <c r="AK88" s="344">
        <v>0.33358594195800362</v>
      </c>
      <c r="AL88" s="285">
        <v>0.41361682586181442</v>
      </c>
      <c r="AM88" s="276">
        <v>5.5468663018873356E-2</v>
      </c>
      <c r="AN88" s="267">
        <v>0</v>
      </c>
      <c r="AO88" s="267">
        <v>0</v>
      </c>
      <c r="AP88" s="344">
        <v>0</v>
      </c>
      <c r="AQ88" s="285">
        <v>1.3914990714777337E-2</v>
      </c>
      <c r="AR88" s="276">
        <v>4.7282299947297081E-2</v>
      </c>
      <c r="AS88" s="267">
        <v>4.2818986128041733E-2</v>
      </c>
      <c r="AT88" s="267">
        <v>4.1694741386954892E-2</v>
      </c>
      <c r="AU88" s="344">
        <v>4.5235587055772068E-2</v>
      </c>
      <c r="AV88" s="285">
        <v>4.416239323535865E-2</v>
      </c>
      <c r="AW88" s="308">
        <v>302.08712157330154</v>
      </c>
      <c r="AX88" s="309">
        <v>63.367819988310927</v>
      </c>
      <c r="AY88" s="309">
        <v>-174.27054390934845</v>
      </c>
      <c r="AZ88" s="352">
        <v>-196.20225861095423</v>
      </c>
      <c r="BA88" s="294">
        <v>-5.7382209386281593</v>
      </c>
      <c r="BB88" s="276">
        <v>7.7645081589629308E-2</v>
      </c>
      <c r="BC88" s="267">
        <v>0.15462177115324349</v>
      </c>
      <c r="BD88" s="267">
        <v>0.15947784769437984</v>
      </c>
      <c r="BE88" s="344">
        <v>1.6164412175220268E-2</v>
      </c>
      <c r="BF88" s="285">
        <v>0.10420714102384754</v>
      </c>
    </row>
    <row r="89" spans="1:58" x14ac:dyDescent="0.2">
      <c r="A89" s="263">
        <v>132</v>
      </c>
      <c r="B89" s="265">
        <v>98</v>
      </c>
      <c r="C89" s="288" t="s">
        <v>206</v>
      </c>
      <c r="D89" s="270" t="s">
        <v>56</v>
      </c>
      <c r="E89" s="269" t="s">
        <v>381</v>
      </c>
      <c r="F89" s="266" t="s">
        <v>323</v>
      </c>
      <c r="G89" s="272" t="s">
        <v>322</v>
      </c>
      <c r="H89" s="339" t="s">
        <v>370</v>
      </c>
      <c r="I89" s="276">
        <v>-0.17952261265426783</v>
      </c>
      <c r="J89" s="267">
        <v>-0.24557383328014951</v>
      </c>
      <c r="K89" s="267">
        <v>-0.27441039760979724</v>
      </c>
      <c r="L89" s="344">
        <v>-0.3075985297569489</v>
      </c>
      <c r="M89" s="285">
        <v>-0.2513441893630633</v>
      </c>
      <c r="N89" s="281">
        <v>4.0859319604192104E-3</v>
      </c>
      <c r="O89" s="268">
        <v>3.4500229070956543E-3</v>
      </c>
      <c r="P89" s="268">
        <v>3.4441138168341164E-3</v>
      </c>
      <c r="Q89" s="347">
        <v>3.0565626348984863E-3</v>
      </c>
      <c r="R89" s="291">
        <v>3.5058501576169408E-3</v>
      </c>
      <c r="S89" s="281">
        <v>2.2554923900699332E-2</v>
      </c>
      <c r="T89" s="268">
        <v>2.3671379008669339E-2</v>
      </c>
      <c r="U89" s="268">
        <v>2.3458953751326537E-2</v>
      </c>
      <c r="V89" s="347">
        <v>1.7063170555221042E-2</v>
      </c>
      <c r="W89" s="291">
        <v>2.1598705328366677E-2</v>
      </c>
      <c r="X89" s="276">
        <v>1.0856778422093225</v>
      </c>
      <c r="Y89" s="267">
        <v>1.0298581248856806</v>
      </c>
      <c r="Z89" s="267">
        <v>1.0156218152503453</v>
      </c>
      <c r="AA89" s="344">
        <v>1.0785653452741017</v>
      </c>
      <c r="AB89" s="285">
        <v>1.0524593849368664</v>
      </c>
      <c r="AC89" s="276">
        <v>0.67494710258913237</v>
      </c>
      <c r="AD89" s="267">
        <v>0.70152192116048695</v>
      </c>
      <c r="AE89" s="267">
        <v>0.68820820915031378</v>
      </c>
      <c r="AF89" s="344">
        <v>0.66566320376720367</v>
      </c>
      <c r="AG89" s="285">
        <v>0.68214164690900658</v>
      </c>
      <c r="AH89" s="276">
        <v>0.47199551423066499</v>
      </c>
      <c r="AI89" s="267">
        <v>0.50894341716955127</v>
      </c>
      <c r="AJ89" s="267">
        <v>0.50507268679455208</v>
      </c>
      <c r="AK89" s="344">
        <v>0.37966379973888276</v>
      </c>
      <c r="AL89" s="285">
        <v>0.46464438469187691</v>
      </c>
      <c r="AM89" s="276">
        <v>3.6097798487713759E-2</v>
      </c>
      <c r="AN89" s="267">
        <v>3.5147943550877976E-2</v>
      </c>
      <c r="AO89" s="267">
        <v>7.2186058806979814E-2</v>
      </c>
      <c r="AP89" s="344">
        <v>7.9187974564912E-2</v>
      </c>
      <c r="AQ89" s="285">
        <v>5.637316168419141E-2</v>
      </c>
      <c r="AR89" s="276">
        <v>5.4442534953118425E-2</v>
      </c>
      <c r="AS89" s="267">
        <v>5.959944047911072E-2</v>
      </c>
      <c r="AT89" s="267">
        <v>6.2779194928737209E-2</v>
      </c>
      <c r="AU89" s="344">
        <v>5.9291792183772001E-2</v>
      </c>
      <c r="AV89" s="285">
        <v>5.8987585140379425E-2</v>
      </c>
      <c r="AW89" s="308">
        <v>-379.51706408345751</v>
      </c>
      <c r="AX89" s="309">
        <v>-484.3930008435259</v>
      </c>
      <c r="AY89" s="309">
        <v>-535.83842194092824</v>
      </c>
      <c r="AZ89" s="352">
        <v>-634.25487324533833</v>
      </c>
      <c r="BA89" s="294">
        <v>-509.00991399324602</v>
      </c>
      <c r="BB89" s="276">
        <v>0.1388708939254128</v>
      </c>
      <c r="BC89" s="267">
        <v>8.5141881838872294E-2</v>
      </c>
      <c r="BD89" s="267">
        <v>9.468167599809775E-2</v>
      </c>
      <c r="BE89" s="344">
        <v>0.11985434693147355</v>
      </c>
      <c r="BF89" s="285">
        <v>0.11017994610911404</v>
      </c>
    </row>
    <row r="90" spans="1:58" x14ac:dyDescent="0.2">
      <c r="A90" s="263">
        <v>133</v>
      </c>
      <c r="B90" s="265">
        <v>99</v>
      </c>
      <c r="C90" s="288" t="s">
        <v>208</v>
      </c>
      <c r="D90" s="270" t="s">
        <v>65</v>
      </c>
      <c r="E90" s="269" t="s">
        <v>381</v>
      </c>
      <c r="F90" s="266" t="s">
        <v>323</v>
      </c>
      <c r="G90" s="272" t="s">
        <v>322</v>
      </c>
      <c r="H90" s="339" t="s">
        <v>370</v>
      </c>
      <c r="I90" s="276">
        <v>-1.4762942361476652</v>
      </c>
      <c r="J90" s="267">
        <v>-1.6551782881230765</v>
      </c>
      <c r="K90" s="267">
        <v>-1.6277969576874878</v>
      </c>
      <c r="L90" s="344">
        <v>-1.6467083099086206</v>
      </c>
      <c r="M90" s="285">
        <v>-1.6072219510084</v>
      </c>
      <c r="N90" s="281">
        <v>-2.7151840425594241E-4</v>
      </c>
      <c r="O90" s="268">
        <v>-1.6142761513937456E-4</v>
      </c>
      <c r="P90" s="268">
        <v>-1.8649852366324654E-5</v>
      </c>
      <c r="Q90" s="347">
        <v>1.9076693793397762E-4</v>
      </c>
      <c r="R90" s="291">
        <v>-4.9564614609528156E-5</v>
      </c>
      <c r="S90" s="281">
        <v>0</v>
      </c>
      <c r="T90" s="268">
        <v>0</v>
      </c>
      <c r="U90" s="268">
        <v>0</v>
      </c>
      <c r="V90" s="347">
        <v>0</v>
      </c>
      <c r="W90" s="291">
        <v>0</v>
      </c>
      <c r="X90" s="276">
        <v>1.1833243142468608</v>
      </c>
      <c r="Y90" s="267">
        <v>1.1624057248158459</v>
      </c>
      <c r="Z90" s="267">
        <v>1.1621807146267049</v>
      </c>
      <c r="AA90" s="344">
        <v>1.3683347790681166</v>
      </c>
      <c r="AB90" s="285">
        <v>1.2205272639806564</v>
      </c>
      <c r="AC90" s="276">
        <v>1.0406340036904889</v>
      </c>
      <c r="AD90" s="267">
        <v>1.1705552389069571</v>
      </c>
      <c r="AE90" s="267">
        <v>1.3000732591333397</v>
      </c>
      <c r="AF90" s="344">
        <v>1.5787602902755882</v>
      </c>
      <c r="AG90" s="285">
        <v>1.2773834058615952</v>
      </c>
      <c r="AH90" s="276">
        <v>1.3422664293179469E-2</v>
      </c>
      <c r="AI90" s="267">
        <v>1.4145404216612154E-2</v>
      </c>
      <c r="AJ90" s="267">
        <v>1.0746459043140071E-2</v>
      </c>
      <c r="AK90" s="344">
        <v>1.4557445188147108E-2</v>
      </c>
      <c r="AL90" s="285">
        <v>1.3254720010211683E-2</v>
      </c>
      <c r="AM90" s="276">
        <v>0</v>
      </c>
      <c r="AN90" s="267">
        <v>0</v>
      </c>
      <c r="AO90" s="267">
        <v>0</v>
      </c>
      <c r="AP90" s="344">
        <v>4.4527581140721396E-2</v>
      </c>
      <c r="AQ90" s="285">
        <v>1.1892252978613823E-2</v>
      </c>
      <c r="AR90" s="276">
        <v>-2.7151840425594241E-4</v>
      </c>
      <c r="AS90" s="267">
        <v>-1.6142761513937456E-4</v>
      </c>
      <c r="AT90" s="267">
        <v>-1.8649852366324654E-5</v>
      </c>
      <c r="AU90" s="344">
        <v>1.9076693793397762E-4</v>
      </c>
      <c r="AV90" s="285">
        <v>-4.9564614609528156E-5</v>
      </c>
      <c r="AW90" s="308">
        <v>-2189.747278150634</v>
      </c>
      <c r="AX90" s="309">
        <v>-2528.277638680659</v>
      </c>
      <c r="AY90" s="309">
        <v>-2817.6501320616285</v>
      </c>
      <c r="AZ90" s="352">
        <v>-3470.0625728862974</v>
      </c>
      <c r="BA90" s="294">
        <v>-2756.1102495378927</v>
      </c>
      <c r="BB90" s="276">
        <v>0.15492313648903555</v>
      </c>
      <c r="BC90" s="267">
        <v>0.13971517977647188</v>
      </c>
      <c r="BD90" s="267">
        <v>0.13954861975041263</v>
      </c>
      <c r="BE90" s="344">
        <v>0.26918469420105318</v>
      </c>
      <c r="BF90" s="285">
        <v>0.18068196466289774</v>
      </c>
    </row>
    <row r="91" spans="1:58" x14ac:dyDescent="0.2">
      <c r="A91" s="263">
        <v>27</v>
      </c>
      <c r="B91" s="265">
        <v>100</v>
      </c>
      <c r="C91" s="288" t="s">
        <v>210</v>
      </c>
      <c r="D91" s="270" t="s">
        <v>65</v>
      </c>
      <c r="E91" s="269" t="s">
        <v>381</v>
      </c>
      <c r="F91" s="266" t="s">
        <v>323</v>
      </c>
      <c r="G91" s="272" t="s">
        <v>322</v>
      </c>
      <c r="H91" s="339" t="s">
        <v>370</v>
      </c>
      <c r="I91" s="276">
        <v>1.8563264647472559</v>
      </c>
      <c r="J91" s="267">
        <v>2.2037335772158464</v>
      </c>
      <c r="K91" s="267">
        <v>2.8603065299652624</v>
      </c>
      <c r="L91" s="344">
        <v>3.1871928289240055</v>
      </c>
      <c r="M91" s="285">
        <v>2.547042453839373</v>
      </c>
      <c r="N91" s="281">
        <v>4.4791331323370065E-3</v>
      </c>
      <c r="O91" s="268">
        <v>5.0267611583882481E-3</v>
      </c>
      <c r="P91" s="268">
        <v>8.0531507046682545E-3</v>
      </c>
      <c r="Q91" s="347">
        <v>1.2521589642575449E-2</v>
      </c>
      <c r="R91" s="291">
        <v>7.7686795528920365E-3</v>
      </c>
      <c r="S91" s="281">
        <v>9.1902304883779207E-2</v>
      </c>
      <c r="T91" s="268">
        <v>0.11141051859099767</v>
      </c>
      <c r="U91" s="268">
        <v>0.13335544297526503</v>
      </c>
      <c r="V91" s="347">
        <v>0.14947593643964224</v>
      </c>
      <c r="W91" s="291">
        <v>0.12315848510314562</v>
      </c>
      <c r="X91" s="276">
        <v>0.98493499806478479</v>
      </c>
      <c r="Y91" s="267">
        <v>1.0253356663952484</v>
      </c>
      <c r="Z91" s="267">
        <v>0.97534952315810064</v>
      </c>
      <c r="AA91" s="344">
        <v>0.97951798021217318</v>
      </c>
      <c r="AB91" s="285">
        <v>0.99052304209946607</v>
      </c>
      <c r="AC91" s="276">
        <v>0.75161967431807386</v>
      </c>
      <c r="AD91" s="267">
        <v>0.75175828559813285</v>
      </c>
      <c r="AE91" s="267">
        <v>0.68588517733689713</v>
      </c>
      <c r="AF91" s="344">
        <v>0.57717446039939901</v>
      </c>
      <c r="AG91" s="285">
        <v>0.6852924628628384</v>
      </c>
      <c r="AH91" s="276">
        <v>1.9133930652340541</v>
      </c>
      <c r="AI91" s="267">
        <v>2.2607366531768904</v>
      </c>
      <c r="AJ91" s="267">
        <v>2.7689531233976812</v>
      </c>
      <c r="AK91" s="344">
        <v>3.0054788224176261</v>
      </c>
      <c r="AL91" s="285">
        <v>2.5177556581542433</v>
      </c>
      <c r="AM91" s="276">
        <v>0.41468962973032658</v>
      </c>
      <c r="AN91" s="267">
        <v>0.40328415981799015</v>
      </c>
      <c r="AO91" s="267">
        <v>0.42071350227915127</v>
      </c>
      <c r="AP91" s="344">
        <v>0.40398707555670726</v>
      </c>
      <c r="AQ91" s="285">
        <v>0.41059272952569253</v>
      </c>
      <c r="AR91" s="276">
        <v>0.12471434685317098</v>
      </c>
      <c r="AS91" s="267">
        <v>0.12006599526509727</v>
      </c>
      <c r="AT91" s="267">
        <v>0.1298247410983214</v>
      </c>
      <c r="AU91" s="344">
        <v>0.16426439833883658</v>
      </c>
      <c r="AV91" s="285">
        <v>0.13603426364145374</v>
      </c>
      <c r="AW91" s="308">
        <v>2150.4502952190192</v>
      </c>
      <c r="AX91" s="309">
        <v>2723.0556916688292</v>
      </c>
      <c r="AY91" s="309">
        <v>3462.3258344839487</v>
      </c>
      <c r="AZ91" s="352">
        <v>4146.8796744825213</v>
      </c>
      <c r="BA91" s="294">
        <v>3124.3483953925615</v>
      </c>
      <c r="BB91" s="276">
        <v>0.10454753166828727</v>
      </c>
      <c r="BC91" s="267">
        <v>0.13951676679179925</v>
      </c>
      <c r="BD91" s="267">
        <v>9.6498110213867713E-2</v>
      </c>
      <c r="BE91" s="344">
        <v>0.13083250362622018</v>
      </c>
      <c r="BF91" s="285">
        <v>0.1185523009546301</v>
      </c>
    </row>
    <row r="92" spans="1:58" x14ac:dyDescent="0.2">
      <c r="A92" s="263">
        <v>26</v>
      </c>
      <c r="B92" s="265">
        <v>101</v>
      </c>
      <c r="C92" s="288" t="s">
        <v>212</v>
      </c>
      <c r="D92" s="270" t="s">
        <v>60</v>
      </c>
      <c r="E92" s="269" t="s">
        <v>381</v>
      </c>
      <c r="F92" s="266" t="s">
        <v>323</v>
      </c>
      <c r="G92" s="272" t="s">
        <v>322</v>
      </c>
      <c r="H92" s="339" t="s">
        <v>370</v>
      </c>
      <c r="I92" s="276">
        <v>0.31586112580762643</v>
      </c>
      <c r="J92" s="267">
        <v>0.20984470235189323</v>
      </c>
      <c r="K92" s="267">
        <v>0.13632833196767929</v>
      </c>
      <c r="L92" s="344">
        <v>-1.8957164629221507E-2</v>
      </c>
      <c r="M92" s="285">
        <v>0.15770054386858401</v>
      </c>
      <c r="N92" s="281">
        <v>8.8257692327800628E-4</v>
      </c>
      <c r="O92" s="268">
        <v>3.6532421475744651E-4</v>
      </c>
      <c r="P92" s="268">
        <v>1.1359373327454511E-4</v>
      </c>
      <c r="Q92" s="347">
        <v>3.2952253097324102E-4</v>
      </c>
      <c r="R92" s="291">
        <v>4.1700088779727612E-4</v>
      </c>
      <c r="S92" s="281">
        <v>2.238083209570316E-2</v>
      </c>
      <c r="T92" s="268">
        <v>1.5779955945645234E-2</v>
      </c>
      <c r="U92" s="268">
        <v>1.4465537537918023E-2</v>
      </c>
      <c r="V92" s="347">
        <v>1.472223132060539E-2</v>
      </c>
      <c r="W92" s="291">
        <v>1.6804814915861954E-2</v>
      </c>
      <c r="X92" s="276">
        <v>0.99267405259986607</v>
      </c>
      <c r="Y92" s="267">
        <v>0.99620478581571337</v>
      </c>
      <c r="Z92" s="267">
        <v>1.0360854983755896</v>
      </c>
      <c r="AA92" s="344">
        <v>1.0760371193900797</v>
      </c>
      <c r="AB92" s="285">
        <v>1.0231813573185828</v>
      </c>
      <c r="AC92" s="276">
        <v>0.42885060112118312</v>
      </c>
      <c r="AD92" s="267">
        <v>0.40079583520101708</v>
      </c>
      <c r="AE92" s="267">
        <v>0.44549902282279646</v>
      </c>
      <c r="AF92" s="344">
        <v>0.54539353705269455</v>
      </c>
      <c r="AG92" s="285">
        <v>0.45114202407418746</v>
      </c>
      <c r="AH92" s="276">
        <v>0.45719885343056854</v>
      </c>
      <c r="AI92" s="267">
        <v>0.32579043864752644</v>
      </c>
      <c r="AJ92" s="267">
        <v>0.29911893283298996</v>
      </c>
      <c r="AK92" s="344">
        <v>0.3089441660785725</v>
      </c>
      <c r="AL92" s="285">
        <v>0.34702575904390787</v>
      </c>
      <c r="AM92" s="276">
        <v>2.4784883657539041E-2</v>
      </c>
      <c r="AN92" s="267">
        <v>1.2835900718448192E-2</v>
      </c>
      <c r="AO92" s="267">
        <v>4.3923798485640889E-2</v>
      </c>
      <c r="AP92" s="344">
        <v>2.2333067712165335E-2</v>
      </c>
      <c r="AQ92" s="285">
        <v>2.6303291636993593E-2</v>
      </c>
      <c r="AR92" s="276">
        <v>9.6712528363676123E-2</v>
      </c>
      <c r="AS92" s="267">
        <v>8.4767658039663754E-2</v>
      </c>
      <c r="AT92" s="267">
        <v>6.3450391886600718E-2</v>
      </c>
      <c r="AU92" s="344">
        <v>7.8813805343805013E-2</v>
      </c>
      <c r="AV92" s="285">
        <v>8.0672915013708379E-2</v>
      </c>
      <c r="AW92" s="308">
        <v>192.81685151950225</v>
      </c>
      <c r="AX92" s="309">
        <v>133.20166587537091</v>
      </c>
      <c r="AY92" s="309">
        <v>84.087759957388883</v>
      </c>
      <c r="AZ92" s="352">
        <v>-12.297021226553772</v>
      </c>
      <c r="BA92" s="294">
        <v>98.996146435452786</v>
      </c>
      <c r="BB92" s="276">
        <v>8.8449938453308563E-2</v>
      </c>
      <c r="BC92" s="267">
        <v>8.0592661116720116E-2</v>
      </c>
      <c r="BD92" s="267">
        <v>9.8165485971238697E-2</v>
      </c>
      <c r="BE92" s="344">
        <v>0.14914831290984099</v>
      </c>
      <c r="BF92" s="285">
        <v>0.10291207097706179</v>
      </c>
    </row>
    <row r="93" spans="1:58" x14ac:dyDescent="0.2">
      <c r="A93" s="263">
        <v>134</v>
      </c>
      <c r="B93" s="265">
        <v>102</v>
      </c>
      <c r="C93" s="288" t="s">
        <v>213</v>
      </c>
      <c r="D93" s="270" t="s">
        <v>56</v>
      </c>
      <c r="E93" s="269" t="s">
        <v>381</v>
      </c>
      <c r="F93" s="266" t="s">
        <v>323</v>
      </c>
      <c r="G93" s="272" t="s">
        <v>322</v>
      </c>
      <c r="H93" s="339" t="s">
        <v>370</v>
      </c>
      <c r="I93" s="276">
        <v>-0.56788217796615115</v>
      </c>
      <c r="J93" s="267">
        <v>-0.50234222890631164</v>
      </c>
      <c r="K93" s="267">
        <v>-0.35658163835374029</v>
      </c>
      <c r="L93" s="344">
        <v>-0.17136459282437475</v>
      </c>
      <c r="M93" s="285">
        <v>-0.39858261646070947</v>
      </c>
      <c r="N93" s="281">
        <v>5.5021368483103182E-3</v>
      </c>
      <c r="O93" s="268">
        <v>3.1051220925721636E-3</v>
      </c>
      <c r="P93" s="268">
        <v>-8.8717771962657898E-6</v>
      </c>
      <c r="Q93" s="347">
        <v>-4.3090339702408321E-4</v>
      </c>
      <c r="R93" s="291">
        <v>2.0547765044758443E-3</v>
      </c>
      <c r="S93" s="281">
        <v>3.434829579187091E-2</v>
      </c>
      <c r="T93" s="268">
        <v>1.851871118793795E-2</v>
      </c>
      <c r="U93" s="268">
        <v>9.2891705950011762E-3</v>
      </c>
      <c r="V93" s="347">
        <v>9.6626666198667225E-3</v>
      </c>
      <c r="W93" s="291">
        <v>1.7867736967359608E-2</v>
      </c>
      <c r="X93" s="276">
        <v>1.097123824575684</v>
      </c>
      <c r="Y93" s="267">
        <v>1.0495520654242201</v>
      </c>
      <c r="Z93" s="267">
        <v>0.97724420852093363</v>
      </c>
      <c r="AA93" s="344">
        <v>0.88349630355928888</v>
      </c>
      <c r="AB93" s="285">
        <v>0.99668732532726589</v>
      </c>
      <c r="AC93" s="276">
        <v>0.76249100458957797</v>
      </c>
      <c r="AD93" s="267">
        <v>0.66797435892890178</v>
      </c>
      <c r="AE93" s="267">
        <v>0.66359757864888236</v>
      </c>
      <c r="AF93" s="344">
        <v>0.5075564968124423</v>
      </c>
      <c r="AG93" s="285">
        <v>0.64399918201167983</v>
      </c>
      <c r="AH93" s="276">
        <v>0.70877066766283459</v>
      </c>
      <c r="AI93" s="267">
        <v>0.4066819056579859</v>
      </c>
      <c r="AJ93" s="267">
        <v>0.23364652477971345</v>
      </c>
      <c r="AK93" s="344">
        <v>0.2397299832488527</v>
      </c>
      <c r="AL93" s="285">
        <v>0.39552116202534088</v>
      </c>
      <c r="AM93" s="276">
        <v>0</v>
      </c>
      <c r="AN93" s="267">
        <v>7.8317411557609837E-3</v>
      </c>
      <c r="AO93" s="267">
        <v>0.12201686449578183</v>
      </c>
      <c r="AP93" s="344">
        <v>6.9707023873104249E-2</v>
      </c>
      <c r="AQ93" s="285">
        <v>5.4569108623849248E-2</v>
      </c>
      <c r="AR93" s="276">
        <v>2.3297146392710157E-2</v>
      </c>
      <c r="AS93" s="267">
        <v>1.9405976311336032E-2</v>
      </c>
      <c r="AT93" s="267">
        <v>2.7584832415349009E-2</v>
      </c>
      <c r="AU93" s="344">
        <v>3.2361427453216941E-2</v>
      </c>
      <c r="AV93" s="285">
        <v>2.5462959218411286E-2</v>
      </c>
      <c r="AW93" s="308">
        <v>-1142.6108260005676</v>
      </c>
      <c r="AX93" s="309">
        <v>-1054.6814334374112</v>
      </c>
      <c r="AY93" s="309">
        <v>-725.9978660049627</v>
      </c>
      <c r="AZ93" s="352">
        <v>-338.56430660888401</v>
      </c>
      <c r="BA93" s="294">
        <v>-809.20531221719455</v>
      </c>
      <c r="BB93" s="276">
        <v>0.10632086451181608</v>
      </c>
      <c r="BC93" s="267">
        <v>7.3393114875617158E-2</v>
      </c>
      <c r="BD93" s="267">
        <v>4.3080287383950606E-3</v>
      </c>
      <c r="BE93" s="344">
        <v>-9.9074317568501213E-2</v>
      </c>
      <c r="BF93" s="285">
        <v>2.279629651632846E-2</v>
      </c>
    </row>
    <row r="94" spans="1:58" ht="13.5" thickBot="1" x14ac:dyDescent="0.25">
      <c r="A94" s="263">
        <v>135</v>
      </c>
      <c r="B94" s="265">
        <v>103</v>
      </c>
      <c r="C94" s="289" t="s">
        <v>215</v>
      </c>
      <c r="D94" s="271" t="s">
        <v>65</v>
      </c>
      <c r="E94" s="269" t="s">
        <v>381</v>
      </c>
      <c r="F94" s="266" t="s">
        <v>323</v>
      </c>
      <c r="G94" s="272" t="s">
        <v>322</v>
      </c>
      <c r="H94" s="340" t="s">
        <v>370</v>
      </c>
      <c r="I94" s="277">
        <v>0.28194873993594033</v>
      </c>
      <c r="J94" s="278">
        <v>0.4489177517334812</v>
      </c>
      <c r="K94" s="278">
        <v>1.747373258218389</v>
      </c>
      <c r="L94" s="345">
        <v>1.6298285273371627</v>
      </c>
      <c r="M94" s="286">
        <v>0.97286453851592924</v>
      </c>
      <c r="N94" s="282">
        <v>1.1473704004077235E-2</v>
      </c>
      <c r="O94" s="283">
        <v>8.1862594920538712E-3</v>
      </c>
      <c r="P94" s="283">
        <v>1.3337971816179055E-2</v>
      </c>
      <c r="Q94" s="348">
        <v>7.8197283671567405E-3</v>
      </c>
      <c r="R94" s="292">
        <v>1.0057948207430186E-2</v>
      </c>
      <c r="S94" s="282">
        <v>2.6627837135860619E-2</v>
      </c>
      <c r="T94" s="283">
        <v>3.2205474798327818E-2</v>
      </c>
      <c r="U94" s="283">
        <v>9.4851888560113798E-2</v>
      </c>
      <c r="V94" s="348">
        <v>9.3785073586992201E-2</v>
      </c>
      <c r="W94" s="292">
        <v>5.9515077679363544E-2</v>
      </c>
      <c r="X94" s="277">
        <v>1.070950731209217</v>
      </c>
      <c r="Y94" s="278">
        <v>1.118943982212111</v>
      </c>
      <c r="Z94" s="278">
        <v>0.85886492361732858</v>
      </c>
      <c r="AA94" s="345">
        <v>0.95424299627728282</v>
      </c>
      <c r="AB94" s="286">
        <v>0.99935210599810442</v>
      </c>
      <c r="AC94" s="277">
        <v>0.76469828713734744</v>
      </c>
      <c r="AD94" s="278">
        <v>0.85121029785386237</v>
      </c>
      <c r="AE94" s="278">
        <v>0.70274764497966002</v>
      </c>
      <c r="AF94" s="345">
        <v>0.64267686960968484</v>
      </c>
      <c r="AG94" s="286">
        <v>0.73926824865084972</v>
      </c>
      <c r="AH94" s="277">
        <v>0.59922235383533973</v>
      </c>
      <c r="AI94" s="278">
        <v>0.74636447940550932</v>
      </c>
      <c r="AJ94" s="278">
        <v>1.9952050081797161</v>
      </c>
      <c r="AK94" s="345">
        <v>1.9219821719727581</v>
      </c>
      <c r="AL94" s="286">
        <v>1.2687578168300511</v>
      </c>
      <c r="AM94" s="277">
        <v>3.6147603208034416E-2</v>
      </c>
      <c r="AN94" s="278">
        <v>0.29367432413063271</v>
      </c>
      <c r="AO94" s="278">
        <v>0.4900044192652705</v>
      </c>
      <c r="AP94" s="345">
        <v>0.10683170865208778</v>
      </c>
      <c r="AQ94" s="286">
        <v>0.27997567046386934</v>
      </c>
      <c r="AR94" s="277">
        <v>6.7935029419723306E-2</v>
      </c>
      <c r="AS94" s="278">
        <v>5.993397182295538E-2</v>
      </c>
      <c r="AT94" s="278">
        <v>8.9808456758333793E-2</v>
      </c>
      <c r="AU94" s="345">
        <v>0.11707059512906065</v>
      </c>
      <c r="AV94" s="286">
        <v>8.2527943879297655E-2</v>
      </c>
      <c r="AW94" s="310">
        <v>446.39658837579617</v>
      </c>
      <c r="AX94" s="311">
        <v>788.42627037773354</v>
      </c>
      <c r="AY94" s="311">
        <v>2350.6740349483716</v>
      </c>
      <c r="AZ94" s="353">
        <v>2436.5056061216264</v>
      </c>
      <c r="BA94" s="295">
        <v>1503.0994156362185</v>
      </c>
      <c r="BB94" s="277">
        <v>0.12271155443328367</v>
      </c>
      <c r="BC94" s="278">
        <v>0.1580479240510301</v>
      </c>
      <c r="BD94" s="278">
        <v>-8.7856957594728821E-2</v>
      </c>
      <c r="BE94" s="345">
        <v>6.1299764263666512E-2</v>
      </c>
      <c r="BF94" s="286">
        <v>7.1821681631193804E-2</v>
      </c>
    </row>
  </sheetData>
  <sheetProtection sheet="1" objects="1" scenarios="1"/>
  <mergeCells count="12">
    <mergeCell ref="I9:AG9"/>
    <mergeCell ref="AH9:BF9"/>
    <mergeCell ref="AR10:AV10"/>
    <mergeCell ref="I10:M10"/>
    <mergeCell ref="N10:R10"/>
    <mergeCell ref="S10:W10"/>
    <mergeCell ref="X10:AB10"/>
    <mergeCell ref="AC10:AG10"/>
    <mergeCell ref="AH10:AL10"/>
    <mergeCell ref="AM10:AQ10"/>
    <mergeCell ref="AW10:BA10"/>
    <mergeCell ref="BB10:BF10"/>
  </mergeCells>
  <conditionalFormatting sqref="A14:B94 N14:Q94 D14:L94 S14:V94 X14:AA94 AC14:AF94 AH14:AK94 AM14:AP94 AR14:AU94 AW14:AZ94 BB14:BE94">
    <cfRule type="expression" dxfId="0" priority="1">
      <formula>ISEVEN(ROW())</formula>
    </cfRule>
  </conditionalFormatting>
  <pageMargins left="0.19685039370078741" right="0.19685039370078741" top="1.1811023622047245" bottom="0.39370078740157483" header="0.31496062992125984" footer="0.19685039370078741"/>
  <pageSetup paperSize="9" scale="51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Roberto Tropea AVK"/>
    <f:field ref="FSCFOLIO_1_1001_FieldCurrentDate" text="09.12.2022 13:29"/>
    <f:field ref="CCAPRECONFIG_15_1001_Objektname" text="09 AnhaengeExcel 2021" edit="true"/>
    <f:field ref="objname" text="09 AnhaengeExcel 2021" edit="true"/>
    <f:field ref="objsubject" text="" edit="true"/>
    <f:field ref="objcreatedby" text="Tropea AVK, Roberto"/>
    <f:field ref="objcreatedat" date="2022-12-09T13:10:48" text="09.12.2022 13:10:48"/>
    <f:field ref="objchangedby" text="Tropea AVK, Roberto"/>
    <f:field ref="objmodifiedat" date="2022-12-09T13:28:27" text="09.12.2022 13:28:27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Bildungsausgaben</vt:lpstr>
      <vt:lpstr>Bildungsausgaben pro Stufe</vt:lpstr>
      <vt:lpstr>Übersicht Finanzlage</vt:lpstr>
      <vt:lpstr>Finanzkennzahlen</vt:lpstr>
      <vt:lpstr>Bildungsausgaben!Drucktitel</vt:lpstr>
      <vt:lpstr>'Bildungsausgaben pro Stufe'!Drucktitel</vt:lpstr>
    </vt:vector>
  </TitlesOfParts>
  <Company>Amt für Informatik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avktro</dc:creator>
  <cp:lastModifiedBy>Roberto Tropea</cp:lastModifiedBy>
  <cp:lastPrinted>2021-12-08T15:23:53Z</cp:lastPrinted>
  <dcterms:created xsi:type="dcterms:W3CDTF">2012-12-18T10:02:27Z</dcterms:created>
  <dcterms:modified xsi:type="dcterms:W3CDTF">2022-12-09T13:28:26Z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COO$NOPARSEFILE" pid="2" fmtid="{D5CDD505-2E9C-101B-9397-08002B2CF9AE}">
    <vt:lpwstr/>
  </property>
  <property name="FSC$NOPARSEFILE" pid="3" fmtid="{D5CDD505-2E9C-101B-9397-08002B2CF9AE}">
    <vt:lpwstr/>
  </property>
  <property name="COO$NOUSEREXPRESSIONS" pid="4" fmtid="{D5CDD505-2E9C-101B-9397-08002B2CF9AE}">
    <vt:lpwstr/>
  </property>
  <property name="FSC$NOUSEREXPRESSIONS" pid="5" fmtid="{D5CDD505-2E9C-101B-9397-08002B2CF9AE}">
    <vt:lpwstr/>
  </property>
  <property name="COO$NOVIRTUALATTRS" pid="6" fmtid="{D5CDD505-2E9C-101B-9397-08002B2CF9AE}">
    <vt:lpwstr/>
  </property>
  <property name="FSC$NOVIRTUALATTRS" pid="7" fmtid="{D5CDD505-2E9C-101B-9397-08002B2CF9AE}">
    <vt:lpwstr/>
  </property>
  <property name="FSC#LOCALSW@2103.100:TopLevelSubfileAddress" pid="8" fmtid="{D5CDD505-2E9C-101B-9397-08002B2CF9AE}">
    <vt:lpwstr>COO.2103.100.7.1566923</vt:lpwstr>
  </property>
  <property name="FSC#FSCIBISDOCPROPS@15.1400:ObjectCOOAddress" pid="9" fmtid="{D5CDD505-2E9C-101B-9397-08002B2CF9AE}">
    <vt:lpwstr>COO.2103.100.2.10846382</vt:lpwstr>
  </property>
  <property name="FSC#FSCIBISDOCPROPS@15.1400:Container" pid="10" fmtid="{D5CDD505-2E9C-101B-9397-08002B2CF9AE}">
    <vt:lpwstr>COO.2103.100.2.10846382</vt:lpwstr>
  </property>
  <property name="FSC#FSCIBISDOCPROPS@15.1400:Objectname" pid="11" fmtid="{D5CDD505-2E9C-101B-9397-08002B2CF9AE}">
    <vt:lpwstr>09 AnhaengeExcel 2021</vt:lpwstr>
  </property>
  <property name="FSC#FSCIBISDOCPROPS@15.1400:Subject" pid="12" fmtid="{D5CDD505-2E9C-101B-9397-08002B2CF9AE}">
    <vt:lpwstr>Nicht verfügbar</vt:lpwstr>
  </property>
  <property name="FSC#FSCIBISDOCPROPS@15.1400:Owner" pid="13" fmtid="{D5CDD505-2E9C-101B-9397-08002B2CF9AE}">
    <vt:lpwstr>Tropea AVK, Roberto</vt:lpwstr>
  </property>
  <property name="FSC#FSCIBISDOCPROPS@15.1400:OwnerAbbreviation" pid="14" fmtid="{D5CDD505-2E9C-101B-9397-08002B2CF9AE}">
    <vt:lpwstr/>
  </property>
  <property name="FSC#FSCIBISDOCPROPS@15.1400:GroupShortName" pid="15" fmtid="{D5CDD505-2E9C-101B-9397-08002B2CF9AE}">
    <vt:lpwstr>AVK_x005f_FIN</vt:lpwstr>
  </property>
  <property name="FSC#FSCIBISDOCPROPS@15.1400:TopLevelSubfileName" pid="16" fmtid="{D5CDD505-2E9C-101B-9397-08002B2CF9AE}">
    <vt:lpwstr>Broschüre (001)</vt:lpwstr>
  </property>
  <property name="FSC#LOCALSW@2103.100:BarCodeTopLevelSubfileTitle" pid="17" fmtid="{D5CDD505-2E9C-101B-9397-08002B2CF9AE}">
    <vt:lpwstr/>
  </property>
  <property name="FSC#FSCIBISDOCPROPS@15.1400:TopLevelSubfileNumber" pid="18" fmtid="{D5CDD505-2E9C-101B-9397-08002B2CF9AE}">
    <vt:lpwstr>1</vt:lpwstr>
  </property>
  <property name="FSC#FSCIBISDOCPROPS@15.1400:TitleSubFile" pid="19" fmtid="{D5CDD505-2E9C-101B-9397-08002B2CF9AE}">
    <vt:lpwstr>Broschüre</vt:lpwstr>
  </property>
  <property name="FSC#LOCALSW@2103.100:BarCodeTitleSubFile" pid="20" fmtid="{D5CDD505-2E9C-101B-9397-08002B2CF9AE}">
    <vt:lpwstr/>
  </property>
  <property name="FSC#LOCALSW@2103.100:BarCodeOwnerSubFile" pid="21" fmtid="{D5CDD505-2E9C-101B-9397-08002B2CF9AE}">
    <vt:lpwstr/>
  </property>
  <property name="FSC#FSCIBISDOCPROPS@15.1400:TopLevelDossierName" pid="22" fmtid="{D5CDD505-2E9C-101B-9397-08002B2CF9AE}">
    <vt:lpwstr>2021 (0055/2021/AVK_x005f_FIN)</vt:lpwstr>
  </property>
  <property name="FSC#LOCALSW@2103.100:BarCodeTopLevelDossierName" pid="23" fmtid="{D5CDD505-2E9C-101B-9397-08002B2CF9AE}">
    <vt:lpwstr/>
  </property>
  <property name="FSC#FSCIBISDOCPROPS@15.1400:TopLevelDossierNumber" pid="24" fmtid="{D5CDD505-2E9C-101B-9397-08002B2CF9AE}">
    <vt:lpwstr>55</vt:lpwstr>
  </property>
  <property name="FSC#FSCIBISDOCPROPS@15.1400:TopLevelDossierYear" pid="25" fmtid="{D5CDD505-2E9C-101B-9397-08002B2CF9AE}">
    <vt:lpwstr>2021</vt:lpwstr>
  </property>
  <property name="FSC#FSCIBISDOCPROPS@15.1400:TopLevelDossierTitel" pid="26" fmtid="{D5CDD505-2E9C-101B-9397-08002B2CF9AE}">
    <vt:lpwstr>2021</vt:lpwstr>
  </property>
  <property name="FSC#LOCALSW@2103.100:BarCodeTopLevelDossierTitel" pid="27" fmtid="{D5CDD505-2E9C-101B-9397-08002B2CF9AE}">
    <vt:lpwstr/>
  </property>
  <property name="FSC#FSCIBISDOCPROPS@15.1400:TopLevelDossierRespOrgShortname" pid="28" fmtid="{D5CDD505-2E9C-101B-9397-08002B2CF9AE}">
    <vt:lpwstr>AVK_x005f_FIN</vt:lpwstr>
  </property>
  <property name="FSC#FSCIBISDOCPROPS@15.1400:TopLevelDossierResponsible" pid="29" fmtid="{D5CDD505-2E9C-101B-9397-08002B2CF9AE}">
    <vt:lpwstr>Tropea AVK, Roberto</vt:lpwstr>
  </property>
  <property name="FSC#FSCIBISDOCPROPS@15.1400:TopLevelSubjectGroupPosNumber" pid="30" fmtid="{D5CDD505-2E9C-101B-9397-08002B2CF9AE}">
    <vt:lpwstr>07.05.01</vt:lpwstr>
  </property>
  <property name="FSC#FSCIBISDOCPROPS@15.1400:RRBNumber" pid="31" fmtid="{D5CDD505-2E9C-101B-9397-08002B2CF9AE}">
    <vt:lpwstr>Nicht verfügbar</vt:lpwstr>
  </property>
  <property name="FSC#FSCIBISDOCPROPS@15.1400:RRSessionDate" pid="32" fmtid="{D5CDD505-2E9C-101B-9397-08002B2CF9AE}">
    <vt:lpwstr/>
  </property>
  <property name="FSC#LOCALSW@2103.100:BarCodeDossierRef" pid="33" fmtid="{D5CDD505-2E9C-101B-9397-08002B2CF9AE}">
    <vt:lpwstr/>
  </property>
  <property name="FSC#FSCIBISDOCPROPS@15.1400:BGMName" pid="34" fmtid="{D5CDD505-2E9C-101B-9397-08002B2CF9AE}">
    <vt:lpwstr> </vt:lpwstr>
  </property>
  <property name="FSC#FSCIBISDOCPROPS@15.1400:BGMFirstName" pid="35" fmtid="{D5CDD505-2E9C-101B-9397-08002B2CF9AE}">
    <vt:lpwstr> </vt:lpwstr>
  </property>
  <property name="FSC#FSCIBISDOCPROPS@15.1400:BGMZIP" pid="36" fmtid="{D5CDD505-2E9C-101B-9397-08002B2CF9AE}">
    <vt:lpwstr> </vt:lpwstr>
  </property>
  <property name="FSC#FSCIBISDOCPROPS@15.1400:BGMBirthday" pid="37" fmtid="{D5CDD505-2E9C-101B-9397-08002B2CF9AE}">
    <vt:lpwstr> </vt:lpwstr>
  </property>
  <property name="FSC#FSCIBISDOCPROPS@15.1400:BGMDiagnose" pid="38" fmtid="{D5CDD505-2E9C-101B-9397-08002B2CF9AE}">
    <vt:lpwstr> </vt:lpwstr>
  </property>
  <property name="FSC#FSCIBISDOCPROPS@15.1400:BGMDiagnoseAdd" pid="39" fmtid="{D5CDD505-2E9C-101B-9397-08002B2CF9AE}">
    <vt:lpwstr> </vt:lpwstr>
  </property>
  <property name="FSC#FSCIBISDOCPROPS@15.1400:BGMDiagnoseDetail" pid="40" fmtid="{D5CDD505-2E9C-101B-9397-08002B2CF9AE}">
    <vt:lpwstr> </vt:lpwstr>
  </property>
  <property name="FSC#FSCIBISDOCPROPS@15.1400:CreatedAt" pid="41" fmtid="{D5CDD505-2E9C-101B-9397-08002B2CF9AE}">
    <vt:lpwstr>09.12.2022</vt:lpwstr>
  </property>
  <property name="FSC#FSCIBISDOCPROPS@15.1400:CreatedBy" pid="42" fmtid="{D5CDD505-2E9C-101B-9397-08002B2CF9AE}">
    <vt:lpwstr>Roberto Tropea AVK</vt:lpwstr>
  </property>
  <property name="FSC#FSCIBISDOCPROPS@15.1400:ReferredBarCode" pid="43" fmtid="{D5CDD505-2E9C-101B-9397-08002B2CF9AE}">
    <vt:lpwstr/>
  </property>
  <property name="FSC#FSCIBISDOCPROPS@15.1400:DossierRef" pid="44" fmtid="{D5CDD505-2E9C-101B-9397-08002B2CF9AE}">
    <vt:lpwstr>AVK_x005f_FIN/07.05.01/2021/00055</vt:lpwstr>
  </property>
  <property name="FSC#COOSYSTEM@1.1:Container" pid="45" fmtid="{D5CDD505-2E9C-101B-9397-08002B2CF9AE}">
    <vt:lpwstr>COO.2103.100.2.10846382</vt:lpwstr>
  </property>
  <property name="FSC#LOCALSW@2103.100:User_Login_red" pid="46" fmtid="{D5CDD505-2E9C-101B-9397-08002B2CF9AE}">
    <vt:lpwstr>avktro@TG.CH_x000d__x000a_roberto.tropea@tg.ch_x000d__x000a_TG\avktro_x000d__x000a_ </vt:lpwstr>
  </property>
  <property name="FSC#COOELAK@1.1001:Subject" pid="47" fmtid="{D5CDD505-2E9C-101B-9397-08002B2CF9AE}">
    <vt:lpwstr/>
  </property>
  <property name="FSC#COOELAK@1.1001:FileReference" pid="48" fmtid="{D5CDD505-2E9C-101B-9397-08002B2CF9AE}">
    <vt:lpwstr>AVK_x005f_FIN/07.05.01/2021/00055</vt:lpwstr>
  </property>
  <property name="FSC#COOELAK@1.1001:FileRefYear" pid="49" fmtid="{D5CDD505-2E9C-101B-9397-08002B2CF9AE}">
    <vt:lpwstr>2021</vt:lpwstr>
  </property>
  <property name="FSC#COOELAK@1.1001:FileRefOrdinal" pid="50" fmtid="{D5CDD505-2E9C-101B-9397-08002B2CF9AE}">
    <vt:lpwstr>55</vt:lpwstr>
  </property>
  <property name="FSC#COOELAK@1.1001:FileRefOU" pid="51" fmtid="{D5CDD505-2E9C-101B-9397-08002B2CF9AE}">
    <vt:lpwstr>AVK_x005f_FIN</vt:lpwstr>
  </property>
  <property name="FSC#COOELAK@1.1001:Organization" pid="52" fmtid="{D5CDD505-2E9C-101B-9397-08002B2CF9AE}">
    <vt:lpwstr/>
  </property>
  <property name="FSC#COOELAK@1.1001:Owner" pid="53" fmtid="{D5CDD505-2E9C-101B-9397-08002B2CF9AE}">
    <vt:lpwstr>Tropea AVK Roberto (Frauenfeld)</vt:lpwstr>
  </property>
  <property name="FSC#COOELAK@1.1001:OwnerExtension" pid="54" fmtid="{D5CDD505-2E9C-101B-9397-08002B2CF9AE}">
    <vt:lpwstr>+41 58 345 57 89</vt:lpwstr>
  </property>
  <property name="FSC#COOELAK@1.1001:OwnerFaxExtension" pid="55" fmtid="{D5CDD505-2E9C-101B-9397-08002B2CF9AE}">
    <vt:lpwstr/>
  </property>
  <property name="FSC#COOELAK@1.1001:DispatchedBy" pid="56" fmtid="{D5CDD505-2E9C-101B-9397-08002B2CF9AE}">
    <vt:lpwstr/>
  </property>
  <property name="FSC#COOELAK@1.1001:DispatchedAt" pid="57" fmtid="{D5CDD505-2E9C-101B-9397-08002B2CF9AE}">
    <vt:lpwstr/>
  </property>
  <property name="FSC#COOELAK@1.1001:ApprovedBy" pid="58" fmtid="{D5CDD505-2E9C-101B-9397-08002B2CF9AE}">
    <vt:lpwstr/>
  </property>
  <property name="FSC#COOELAK@1.1001:ApprovedAt" pid="59" fmtid="{D5CDD505-2E9C-101B-9397-08002B2CF9AE}">
    <vt:lpwstr/>
  </property>
  <property name="FSC#COOELAK@1.1001:Department" pid="60" fmtid="{D5CDD505-2E9C-101B-9397-08002B2CF9AE}">
    <vt:lpwstr>AVK Abteilung Finanzen (AVK_x005f_FIN)</vt:lpwstr>
  </property>
  <property name="FSC#COOELAK@1.1001:CreatedAt" pid="61" fmtid="{D5CDD505-2E9C-101B-9397-08002B2CF9AE}">
    <vt:lpwstr>09.12.2022</vt:lpwstr>
  </property>
  <property name="FSC#COOELAK@1.1001:OU" pid="62" fmtid="{D5CDD505-2E9C-101B-9397-08002B2CF9AE}">
    <vt:lpwstr>AVK Abteilung Finanzen (AVK_x005f_FIN)</vt:lpwstr>
  </property>
  <property name="FSC#COOELAK@1.1001:Priority" pid="63" fmtid="{D5CDD505-2E9C-101B-9397-08002B2CF9AE}">
    <vt:lpwstr> ()</vt:lpwstr>
  </property>
  <property name="FSC#COOELAK@1.1001:ObjBarCode" pid="64" fmtid="{D5CDD505-2E9C-101B-9397-08002B2CF9AE}">
    <vt:lpwstr>*COO.2103.100.2.10846382*</vt:lpwstr>
  </property>
  <property name="FSC#COOELAK@1.1001:RefBarCode" pid="65" fmtid="{D5CDD505-2E9C-101B-9397-08002B2CF9AE}">
    <vt:lpwstr>*COO.2103.100.7.1566923*</vt:lpwstr>
  </property>
  <property name="FSC#COOELAK@1.1001:FileRefBarCode" pid="66" fmtid="{D5CDD505-2E9C-101B-9397-08002B2CF9AE}">
    <vt:lpwstr>*AVK_x005f_FIN/07.05.01/2021/00055*</vt:lpwstr>
  </property>
  <property name="FSC#COOELAK@1.1001:ExternalRef" pid="67" fmtid="{D5CDD505-2E9C-101B-9397-08002B2CF9AE}">
    <vt:lpwstr/>
  </property>
  <property name="FSC#COOELAK@1.1001:IncomingNumber" pid="68" fmtid="{D5CDD505-2E9C-101B-9397-08002B2CF9AE}">
    <vt:lpwstr/>
  </property>
  <property name="FSC#COOELAK@1.1001:IncomingSubject" pid="69" fmtid="{D5CDD505-2E9C-101B-9397-08002B2CF9AE}">
    <vt:lpwstr/>
  </property>
  <property name="FSC#COOELAK@1.1001:ProcessResponsible" pid="70" fmtid="{D5CDD505-2E9C-101B-9397-08002B2CF9AE}">
    <vt:lpwstr/>
  </property>
  <property name="FSC#COOELAK@1.1001:ProcessResponsiblePhone" pid="71" fmtid="{D5CDD505-2E9C-101B-9397-08002B2CF9AE}">
    <vt:lpwstr/>
  </property>
  <property name="FSC#COOELAK@1.1001:ProcessResponsibleMail" pid="72" fmtid="{D5CDD505-2E9C-101B-9397-08002B2CF9AE}">
    <vt:lpwstr/>
  </property>
  <property name="FSC#COOELAK@1.1001:ProcessResponsibleFax" pid="73" fmtid="{D5CDD505-2E9C-101B-9397-08002B2CF9AE}">
    <vt:lpwstr/>
  </property>
  <property name="FSC#COOELAK@1.1001:ApproverFirstName" pid="74" fmtid="{D5CDD505-2E9C-101B-9397-08002B2CF9AE}">
    <vt:lpwstr/>
  </property>
  <property name="FSC#COOELAK@1.1001:ApproverSurName" pid="75" fmtid="{D5CDD505-2E9C-101B-9397-08002B2CF9AE}">
    <vt:lpwstr/>
  </property>
  <property name="FSC#COOELAK@1.1001:ApproverTitle" pid="76" fmtid="{D5CDD505-2E9C-101B-9397-08002B2CF9AE}">
    <vt:lpwstr/>
  </property>
  <property name="FSC#COOELAK@1.1001:ExternalDate" pid="77" fmtid="{D5CDD505-2E9C-101B-9397-08002B2CF9AE}">
    <vt:lpwstr/>
  </property>
  <property name="FSC#COOELAK@1.1001:SettlementApprovedAt" pid="78" fmtid="{D5CDD505-2E9C-101B-9397-08002B2CF9AE}">
    <vt:lpwstr/>
  </property>
  <property name="FSC#COOELAK@1.1001:BaseNumber" pid="79" fmtid="{D5CDD505-2E9C-101B-9397-08002B2CF9AE}">
    <vt:lpwstr>07.05.01</vt:lpwstr>
  </property>
  <property name="FSC#COOELAK@1.1001:CurrentUserRolePos" pid="80" fmtid="{D5CDD505-2E9C-101B-9397-08002B2CF9AE}">
    <vt:lpwstr>Sachbearbeiter/in</vt:lpwstr>
  </property>
  <property name="FSC#COOELAK@1.1001:CurrentUserEmail" pid="81" fmtid="{D5CDD505-2E9C-101B-9397-08002B2CF9AE}">
    <vt:lpwstr>roberto.tropea@tg.ch</vt:lpwstr>
  </property>
  <property name="FSC#ELAKGOV@1.1001:PersonalSubjGender" pid="82" fmtid="{D5CDD505-2E9C-101B-9397-08002B2CF9AE}">
    <vt:lpwstr/>
  </property>
  <property name="FSC#ELAKGOV@1.1001:PersonalSubjFirstName" pid="83" fmtid="{D5CDD505-2E9C-101B-9397-08002B2CF9AE}">
    <vt:lpwstr/>
  </property>
  <property name="FSC#ELAKGOV@1.1001:PersonalSubjSurName" pid="84" fmtid="{D5CDD505-2E9C-101B-9397-08002B2CF9AE}">
    <vt:lpwstr/>
  </property>
  <property name="FSC#ELAKGOV@1.1001:PersonalSubjSalutation" pid="85" fmtid="{D5CDD505-2E9C-101B-9397-08002B2CF9AE}">
    <vt:lpwstr/>
  </property>
  <property name="FSC#ELAKGOV@1.1001:PersonalSubjAddress" pid="86" fmtid="{D5CDD505-2E9C-101B-9397-08002B2CF9AE}">
    <vt:lpwstr/>
  </property>
  <property name="FSC#LOCALSW@2103.100:TGDOSREI" pid="87" fmtid="{D5CDD505-2E9C-101B-9397-08002B2CF9AE}">
    <vt:lpwstr>07.05.01</vt:lpwstr>
  </property>
  <property name="FSC#ATSTATECFG@1.1001:Office" pid="88" fmtid="{D5CDD505-2E9C-101B-9397-08002B2CF9AE}">
    <vt:lpwstr/>
  </property>
  <property name="FSC#ATSTATECFG@1.1001:Agent" pid="89" fmtid="{D5CDD505-2E9C-101B-9397-08002B2CF9AE}">
    <vt:lpwstr>Roberto Tropea AVK</vt:lpwstr>
  </property>
  <property name="FSC#ATSTATECFG@1.1001:AgentPhone" pid="90" fmtid="{D5CDD505-2E9C-101B-9397-08002B2CF9AE}">
    <vt:lpwstr>+41 58 345 57 89</vt:lpwstr>
  </property>
  <property name="FSC#ATSTATECFG@1.1001:DepartmentFax" pid="91" fmtid="{D5CDD505-2E9C-101B-9397-08002B2CF9AE}">
    <vt:lpwstr/>
  </property>
  <property name="FSC#ATSTATECFG@1.1001:DepartmentEmail" pid="92" fmtid="{D5CDD505-2E9C-101B-9397-08002B2CF9AE}">
    <vt:lpwstr>avkfin@tg.ch</vt:lpwstr>
  </property>
  <property name="FSC#ATSTATECFG@1.1001:SubfileDate" pid="93" fmtid="{D5CDD505-2E9C-101B-9397-08002B2CF9AE}">
    <vt:lpwstr>19.11.2021</vt:lpwstr>
  </property>
  <property name="FSC#ATSTATECFG@1.1001:SubfileSubject" pid="94" fmtid="{D5CDD505-2E9C-101B-9397-08002B2CF9AE}">
    <vt:lpwstr/>
  </property>
  <property name="FSC#ATSTATECFG@1.1001:DepartmentZipCode" pid="95" fmtid="{D5CDD505-2E9C-101B-9397-08002B2CF9AE}">
    <vt:lpwstr>8510</vt:lpwstr>
  </property>
  <property name="FSC#ATSTATECFG@1.1001:DepartmentCountry" pid="96" fmtid="{D5CDD505-2E9C-101B-9397-08002B2CF9AE}">
    <vt:lpwstr>Schweiz</vt:lpwstr>
  </property>
  <property name="FSC#ATSTATECFG@1.1001:DepartmentCity" pid="97" fmtid="{D5CDD505-2E9C-101B-9397-08002B2CF9AE}">
    <vt:lpwstr>Frauenfeld</vt:lpwstr>
  </property>
  <property name="FSC#ATSTATECFG@1.1001:DepartmentStreet" pid="98" fmtid="{D5CDD505-2E9C-101B-9397-08002B2CF9AE}">
    <vt:lpwstr>Spannerstrasse 31</vt:lpwstr>
  </property>
  <property name="FSC#ATSTATECFG@1.1001:DepartmentDVR" pid="99" fmtid="{D5CDD505-2E9C-101B-9397-08002B2CF9AE}">
    <vt:lpwstr/>
  </property>
  <property name="FSC#ATSTATECFG@1.1001:DepartmentUID" pid="100" fmtid="{D5CDD505-2E9C-101B-9397-08002B2CF9AE}">
    <vt:lpwstr>4110-4113</vt:lpwstr>
  </property>
  <property name="FSC#ATSTATECFG@1.1001:SubfileReference" pid="101" fmtid="{D5CDD505-2E9C-101B-9397-08002B2CF9AE}">
    <vt:lpwstr>001</vt:lpwstr>
  </property>
  <property name="FSC#ATSTATECFG@1.1001:Clause" pid="102" fmtid="{D5CDD505-2E9C-101B-9397-08002B2CF9AE}">
    <vt:lpwstr/>
  </property>
  <property name="FSC#ATSTATECFG@1.1001:ApprovedSignature" pid="103" fmtid="{D5CDD505-2E9C-101B-9397-08002B2CF9AE}">
    <vt:lpwstr/>
  </property>
  <property name="FSC#ATSTATECFG@1.1001:BankAccount" pid="104" fmtid="{D5CDD505-2E9C-101B-9397-08002B2CF9AE}">
    <vt:lpwstr/>
  </property>
  <property name="FSC#ATSTATECFG@1.1001:BankAccountOwner" pid="105" fmtid="{D5CDD505-2E9C-101B-9397-08002B2CF9AE}">
    <vt:lpwstr/>
  </property>
  <property name="FSC#ATSTATECFG@1.1001:BankInstitute" pid="106" fmtid="{D5CDD505-2E9C-101B-9397-08002B2CF9AE}">
    <vt:lpwstr/>
  </property>
  <property name="FSC#ATSTATECFG@1.1001:BankAccountID" pid="107" fmtid="{D5CDD505-2E9C-101B-9397-08002B2CF9AE}">
    <vt:lpwstr/>
  </property>
  <property name="FSC#ATSTATECFG@1.1001:BankAccountIBAN" pid="108" fmtid="{D5CDD505-2E9C-101B-9397-08002B2CF9AE}">
    <vt:lpwstr/>
  </property>
  <property name="FSC#ATSTATECFG@1.1001:BankAccountBIC" pid="109" fmtid="{D5CDD505-2E9C-101B-9397-08002B2CF9AE}">
    <vt:lpwstr/>
  </property>
  <property name="FSC#ATSTATECFG@1.1001:BankName" pid="110" fmtid="{D5CDD505-2E9C-101B-9397-08002B2CF9AE}">
    <vt:lpwstr/>
  </property>
  <property name="FSC#FSCFOLIO@1.1001:docpropproject" pid="111" fmtid="{D5CDD505-2E9C-101B-9397-08002B2CF9AE}">
    <vt:lpwstr/>
  </property>
  <property name="FSC#COOELAK@1.1001:ObjectAddressees" pid="112" fmtid="{D5CDD505-2E9C-101B-9397-08002B2CF9AE}">
    <vt:lpwstr/>
  </property>
  <property name="FSC#FSCIBISDOCPROPS@15.1400:CreatedAtFormat" pid="113" fmtid="{D5CDD505-2E9C-101B-9397-08002B2CF9AE}">
    <vt:lpwstr>09. Dezember 2022</vt:lpwstr>
  </property>
  <property name="FSC#FSCIBIS@15.1400:TopLevelSubfileAddress" pid="114" fmtid="{D5CDD505-2E9C-101B-9397-08002B2CF9AE}">
    <vt:lpwstr>COO.2103.100.7.1566923</vt:lpwstr>
  </property>
  <property name="FSC#FSCIBIS@15.1400:KdRNameOfConcerned" pid="115" fmtid="{D5CDD505-2E9C-101B-9397-08002B2CF9AE}">
    <vt:lpwstr>Nicht verfügbar</vt:lpwstr>
  </property>
  <property name="FSC#FSCIBIS@15.1400:KdRAddressOfConcerned" pid="116" fmtid="{D5CDD505-2E9C-101B-9397-08002B2CF9AE}">
    <vt:lpwstr>Nicht verfügbar</vt:lpwstr>
  </property>
  <property name="FSC#FSCIBIS@15.1400:KdRDeadline" pid="117" fmtid="{D5CDD505-2E9C-101B-9397-08002B2CF9AE}">
    <vt:lpwstr>Nicht verfügbar</vt:lpwstr>
  </property>
  <property name="FSC#FSCIBIS@15.1400:KdRVenue" pid="118" fmtid="{D5CDD505-2E9C-101B-9397-08002B2CF9AE}">
    <vt:lpwstr>Nicht verfügbar</vt:lpwstr>
  </property>
  <property name="FSC#FSCIBIS@15.1400:KdREventDate" pid="119" fmtid="{D5CDD505-2E9C-101B-9397-08002B2CF9AE}">
    <vt:lpwstr>Nicht verfügbar</vt:lpwstr>
  </property>
  <property name="FSC#FSCIBIS@15.1400:KdRPrevBusiness" pid="120" fmtid="{D5CDD505-2E9C-101B-9397-08002B2CF9AE}">
    <vt:lpwstr>Nicht verfügbar</vt:lpwstr>
  </property>
  <property name="FSC#FSCIBIS@15.1400:KdRDelegations" pid="121" fmtid="{D5CDD505-2E9C-101B-9397-08002B2CF9AE}">
    <vt:lpwstr>Nicht verfügbar</vt:lpwstr>
  </property>
  <property name="FSC#FSCIBIS@15.1400:SessionTitle" pid="122" fmtid="{D5CDD505-2E9C-101B-9397-08002B2CF9AE}">
    <vt:lpwstr/>
  </property>
  <property name="FSC#FSCIBIS@15.1400:SessionPrevSessionTitle" pid="123" fmtid="{D5CDD505-2E9C-101B-9397-08002B2CF9AE}">
    <vt:lpwstr/>
  </property>
  <property name="FSC#FSCIBIS@15.1400:SessionFrom" pid="124" fmtid="{D5CDD505-2E9C-101B-9397-08002B2CF9AE}">
    <vt:lpwstr/>
  </property>
  <property name="FSC#FSCIBIS@15.1400:SessionFromTime" pid="125" fmtid="{D5CDD505-2E9C-101B-9397-08002B2CF9AE}">
    <vt:lpwstr/>
  </property>
  <property name="FSC#FSCIBIS@15.1400:SessionPrevSessionFrom" pid="126" fmtid="{D5CDD505-2E9C-101B-9397-08002B2CF9AE}">
    <vt:lpwstr/>
  </property>
  <property name="FSC#FSCIBIS@15.1400:SessionTo" pid="127" fmtid="{D5CDD505-2E9C-101B-9397-08002B2CF9AE}">
    <vt:lpwstr/>
  </property>
  <property name="FSC#FSCIBIS@15.1400:SessionSubmissionDeadline" pid="128" fmtid="{D5CDD505-2E9C-101B-9397-08002B2CF9AE}">
    <vt:lpwstr/>
  </property>
  <property name="FSC#FSCIBIS@15.1400:SessionLink" pid="129" fmtid="{D5CDD505-2E9C-101B-9397-08002B2CF9AE}">
    <vt:lpwstr/>
  </property>
  <property name="FSC#FSCIBIS@15.1400:SessionNumber" pid="130" fmtid="{D5CDD505-2E9C-101B-9397-08002B2CF9AE}">
    <vt:lpwstr/>
  </property>
  <property name="FSC#FSCIBIS@15.1400:SessionContactListPersons" pid="131" fmtid="{D5CDD505-2E9C-101B-9397-08002B2CF9AE}">
    <vt:lpwstr>Nicht verfügbar</vt:lpwstr>
  </property>
  <property name="FSC#FSCIBIS@15.1400:SessionContactListStatus" pid="132" fmtid="{D5CDD505-2E9C-101B-9397-08002B2CF9AE}">
    <vt:lpwstr>Nicht verfügbar</vt:lpwstr>
  </property>
  <property name="FSC#FSCIBIS@15.1400:ArchiveMapGRGNumber" pid="133" fmtid="{D5CDD505-2E9C-101B-9397-08002B2CF9AE}">
    <vt:lpwstr/>
  </property>
  <property name="FSC#FSCIBIS@15.1400:ArchiveMapFinalNumber" pid="134" fmtid="{D5CDD505-2E9C-101B-9397-08002B2CF9AE}">
    <vt:lpwstr/>
  </property>
  <property name="FSC#FSCIBIS@15.1400:ArchiveMapSequentialNumber" pid="135" fmtid="{D5CDD505-2E9C-101B-9397-08002B2CF9AE}">
    <vt:lpwstr/>
  </property>
  <property name="FSC#FSCIBIS@15.1400:ArchiveMapFinalizeDate" pid="136" fmtid="{D5CDD505-2E9C-101B-9397-08002B2CF9AE}">
    <vt:lpwstr/>
  </property>
  <property name="FSC#FSCIBIS@15.1400:ArchiveMapTitle" pid="137" fmtid="{D5CDD505-2E9C-101B-9397-08002B2CF9AE}">
    <vt:lpwstr/>
  </property>
  <property name="FSC#FSCIBIS@15.1400:ArchiveMapBusinessType" pid="138" fmtid="{D5CDD505-2E9C-101B-9397-08002B2CF9AE}">
    <vt:lpwstr/>
  </property>
  <property name="FSC#FSCIBIS@15.1400:ArchiveMapSessionDate" pid="139" fmtid="{D5CDD505-2E9C-101B-9397-08002B2CF9AE}">
    <vt:lpwstr/>
  </property>
  <property name="FSC#FSCIBIS@15.1400:ArchiveMapProtocolNumber" pid="140" fmtid="{D5CDD505-2E9C-101B-9397-08002B2CF9AE}">
    <vt:lpwstr/>
  </property>
  <property name="FSC#FSCIBIS@15.1400:ArchiveMapProtocolPage" pid="141" fmtid="{D5CDD505-2E9C-101B-9397-08002B2CF9AE}">
    <vt:lpwstr/>
  </property>
  <property name="FSC#FSCIBIS@15.1400:GRSequentialNumber" pid="142" fmtid="{D5CDD505-2E9C-101B-9397-08002B2CF9AE}">
    <vt:lpwstr>Nicht verfügbar</vt:lpwstr>
  </property>
  <property name="FSC#FSCIBIS@15.1400:GRBusinessType" pid="143" fmtid="{D5CDD505-2E9C-101B-9397-08002B2CF9AE}">
    <vt:lpwstr>Nicht verfügbar</vt:lpwstr>
  </property>
  <property name="FSC#FSCIBIS@15.1400:GRGRGNumber" pid="144" fmtid="{D5CDD505-2E9C-101B-9397-08002B2CF9AE}">
    <vt:lpwstr>Nicht verfügbar</vt:lpwstr>
  </property>
  <property name="FSC#FSCIBIS@15.1400:GRLegislation" pid="145" fmtid="{D5CDD505-2E9C-101B-9397-08002B2CF9AE}">
    <vt:lpwstr>Nicht verfügbar</vt:lpwstr>
  </property>
  <property name="FSC#FSCIBIS@15.1400:GREntryDate" pid="146" fmtid="{D5CDD505-2E9C-101B-9397-08002B2CF9AE}">
    <vt:lpwstr>Nicht verfügbar</vt:lpwstr>
  </property>
  <property name="FSC#CCAPRECONFIGG@15.1001:DepartmentON" pid="147" fmtid="{D5CDD505-2E9C-101B-9397-08002B2CF9AE}">
    <vt:lpwstr/>
  </property>
  <property name="FSC#CCAPRECONFIGG@15.1001:DepartmentWebsite" pid="148" fmtid="{D5CDD505-2E9C-101B-9397-08002B2CF9AE}">
    <vt:lpwstr/>
  </property>
  <property name="FSC#COOELAK@1.1001:replyreference" pid="149" fmtid="{D5CDD505-2E9C-101B-9397-08002B2CF9AE}">
    <vt:lpwstr/>
  </property>
  <property name="FSC#COOELAK@1.1001:OfficeHours" pid="150" fmtid="{D5CDD505-2E9C-101B-9397-08002B2CF9AE}">
    <vt:lpwstr/>
  </property>
</Properties>
</file>