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VK\Allgemein\_Projekt Instrumentenkoffer Lehrplan TG\Instrumente Ziel 3\"/>
    </mc:Choice>
  </mc:AlternateContent>
  <bookViews>
    <workbookView xWindow="0" yWindow="0" windowWidth="28800" windowHeight="12300"/>
  </bookViews>
  <sheets>
    <sheet name="kompetenzorient. Unterricht" sheetId="1" r:id="rId1"/>
    <sheet name="Auswertung kU" sheetId="5" r:id="rId2"/>
    <sheet name="Lernprozesse" sheetId="3" r:id="rId3"/>
    <sheet name="Auswertung Lernprozesse" sheetId="6" r:id="rId4"/>
    <sheet name="Zusammenarbeit" sheetId="4" r:id="rId5"/>
    <sheet name="Auswertung Zusammenarbeit" sheetId="2" r:id="rId6"/>
    <sheet name="Diagnose" sheetId="7" r:id="rId7"/>
    <sheet name="Auswertung Diagnose" sheetId="8" r:id="rId8"/>
  </sheets>
  <calcPr calcId="162913"/>
  <customWorkbookViews>
    <customWorkbookView name="Barbara Nakano - Persönliche Ansicht" guid="{34F428F0-0194-4626-A46A-73F110FC7666}" mergeInterval="0" personalView="1" xWindow="2068" yWindow="47" windowWidth="1682" windowHeight="1110" activeSheetId="7"/>
    <customWorkbookView name="Ariane Thurnheer - Persönliche Ansicht" guid="{38FBFB83-F026-4803-BAE9-2505808D250F}" mergeInterval="0" personalView="1" maximized="1" xWindow="-8" yWindow="-8" windowWidth="1936" windowHeight="1056" activeSheetId="8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8" l="1"/>
  <c r="E6" i="8"/>
  <c r="E7" i="8"/>
  <c r="E8" i="8"/>
  <c r="E9" i="8"/>
  <c r="E10" i="8"/>
  <c r="E11" i="8"/>
  <c r="D5" i="8"/>
  <c r="D6" i="8"/>
  <c r="D7" i="8"/>
  <c r="D8" i="8"/>
  <c r="D9" i="8"/>
  <c r="D10" i="8"/>
  <c r="D11" i="8"/>
  <c r="C5" i="8"/>
  <c r="C6" i="8"/>
  <c r="C7" i="8"/>
  <c r="C8" i="8"/>
  <c r="C9" i="8"/>
  <c r="C10" i="8"/>
  <c r="C11" i="8"/>
  <c r="B5" i="8"/>
  <c r="B6" i="8"/>
  <c r="B7" i="8"/>
  <c r="B8" i="8"/>
  <c r="B9" i="8"/>
  <c r="B10" i="8"/>
  <c r="B11" i="8"/>
  <c r="E4" i="8"/>
  <c r="D4" i="8"/>
  <c r="C4" i="8"/>
  <c r="B4" i="8"/>
  <c r="E5" i="2"/>
  <c r="E6" i="2"/>
  <c r="E7" i="2"/>
  <c r="D5" i="2"/>
  <c r="D6" i="2"/>
  <c r="D7" i="2"/>
  <c r="C5" i="2"/>
  <c r="C6" i="2"/>
  <c r="C7" i="2"/>
  <c r="B5" i="2"/>
  <c r="B6" i="2"/>
  <c r="B7" i="2"/>
  <c r="E4" i="2"/>
  <c r="D4" i="2"/>
  <c r="C4" i="2"/>
  <c r="B4" i="2"/>
  <c r="E5" i="6"/>
  <c r="E6" i="6"/>
  <c r="E7" i="6"/>
  <c r="E8" i="6"/>
  <c r="E9" i="6"/>
  <c r="E10" i="6"/>
  <c r="E11" i="6"/>
  <c r="E12" i="6"/>
  <c r="E13" i="6"/>
  <c r="E14" i="6"/>
  <c r="E15" i="6"/>
  <c r="D5" i="6"/>
  <c r="D6" i="6"/>
  <c r="D7" i="6"/>
  <c r="D8" i="6"/>
  <c r="D9" i="6"/>
  <c r="D10" i="6"/>
  <c r="D11" i="6"/>
  <c r="D12" i="6"/>
  <c r="D13" i="6"/>
  <c r="D14" i="6"/>
  <c r="D15" i="6"/>
  <c r="C5" i="6"/>
  <c r="C6" i="6"/>
  <c r="C7" i="6"/>
  <c r="C8" i="6"/>
  <c r="C9" i="6"/>
  <c r="C10" i="6"/>
  <c r="C11" i="6"/>
  <c r="C12" i="6"/>
  <c r="C13" i="6"/>
  <c r="C14" i="6"/>
  <c r="C15" i="6"/>
  <c r="B5" i="6"/>
  <c r="B6" i="6"/>
  <c r="B7" i="6"/>
  <c r="B8" i="6"/>
  <c r="B9" i="6"/>
  <c r="B10" i="6"/>
  <c r="B11" i="6"/>
  <c r="B12" i="6"/>
  <c r="B13" i="6"/>
  <c r="B14" i="6"/>
  <c r="B15" i="6"/>
  <c r="E4" i="6"/>
  <c r="D4" i="6"/>
  <c r="C4" i="6"/>
  <c r="B4" i="6"/>
  <c r="E12" i="5" l="1"/>
  <c r="E11" i="5"/>
  <c r="E10" i="5"/>
  <c r="E9" i="5"/>
  <c r="E8" i="5"/>
  <c r="E7" i="5"/>
  <c r="E6" i="5"/>
  <c r="E5" i="5"/>
  <c r="E4" i="5"/>
  <c r="D12" i="5"/>
  <c r="D11" i="5"/>
  <c r="D10" i="5"/>
  <c r="D9" i="5"/>
  <c r="D8" i="5"/>
  <c r="D7" i="5"/>
  <c r="D6" i="5"/>
  <c r="D5" i="5"/>
  <c r="D4" i="5"/>
  <c r="C12" i="5"/>
  <c r="C11" i="5"/>
  <c r="C10" i="5"/>
  <c r="C9" i="5"/>
  <c r="C8" i="5"/>
  <c r="C7" i="5"/>
  <c r="C6" i="5"/>
  <c r="C5" i="5"/>
  <c r="C4" i="5"/>
  <c r="B12" i="5"/>
  <c r="B11" i="5"/>
  <c r="B10" i="5"/>
  <c r="B9" i="5"/>
  <c r="B8" i="5"/>
  <c r="B7" i="5"/>
  <c r="B6" i="5"/>
  <c r="B5" i="5"/>
  <c r="B4" i="5"/>
</calcChain>
</file>

<file path=xl/sharedStrings.xml><?xml version="1.0" encoding="utf-8"?>
<sst xmlns="http://schemas.openxmlformats.org/spreadsheetml/2006/main" count="198" uniqueCount="72">
  <si>
    <t>Entwicklungsstand Lehrpersonen auf Basis der Kompetenzkarten</t>
  </si>
  <si>
    <t>Kompetenzbeschreibungen</t>
  </si>
  <si>
    <t>LP 1</t>
  </si>
  <si>
    <t>LP 2</t>
  </si>
  <si>
    <t>LP 3</t>
  </si>
  <si>
    <t>LP 4</t>
  </si>
  <si>
    <t>LP 5</t>
  </si>
  <si>
    <t>LP 6</t>
  </si>
  <si>
    <t>LP 7</t>
  </si>
  <si>
    <t>LP 8</t>
  </si>
  <si>
    <t>LP 9</t>
  </si>
  <si>
    <t>LP 10</t>
  </si>
  <si>
    <t>LP 11</t>
  </si>
  <si>
    <t>LP 12</t>
  </si>
  <si>
    <t>LP 13</t>
  </si>
  <si>
    <t>LP 14</t>
  </si>
  <si>
    <t>LP 15</t>
  </si>
  <si>
    <t>LP 16</t>
  </si>
  <si>
    <t>LP 17</t>
  </si>
  <si>
    <t>LP 18</t>
  </si>
  <si>
    <t>LP 19</t>
  </si>
  <si>
    <t>LP 20</t>
  </si>
  <si>
    <t>Ich kann im Lehrplan Volksschule Thurgau beschriebenen Kompetenzaufbau über die verschiedenen Zyklen nachvollziehen und bei der Planung des Unterrichts berücksichtigen.</t>
  </si>
  <si>
    <t>Beginnerin/Beginner</t>
  </si>
  <si>
    <t>Kennerin/Kenner</t>
  </si>
  <si>
    <t>Könnerin/Könner</t>
  </si>
  <si>
    <t>Expertin/Experte</t>
  </si>
  <si>
    <t xml:space="preserve">Ich kann auf der Basis der Kompetenzstufen des Lehrplans Volksschule Thurgau Lernziele für die Schülerinnen und Schüler formulieren. </t>
  </si>
  <si>
    <t xml:space="preserve">Ich kann zu Kompetenzen, welche die Schülerinnen und Schüler erwerben sollen, geeignete Inhalte und Themen auswählen und für den Unterricht aufbereiten. </t>
  </si>
  <si>
    <t xml:space="preserve">Ich kann Bezüge zur Lebenswelt und Interessen der Schülerinnen und Schüler herstellen. </t>
  </si>
  <si>
    <t xml:space="preserve">Ich kann Zusammenhänge zwischen Fachbereichen/Modulen herstellen und die Planung mit Fachlehrpersonen koordinieren. </t>
  </si>
  <si>
    <t xml:space="preserve">Ich kann die Erfahrungen und das Wissen der Schülerinnen und Schüler erfassen und in der Unterrichtsgestaltung berücksichtigen. </t>
  </si>
  <si>
    <t xml:space="preserve">Ich kann fachbedeutsame, gehaltvolle Lern- und Leistungsaufgaben bereitstellen. </t>
  </si>
  <si>
    <t xml:space="preserve">Ich kann die individuelle, lernprozessbezogene Begleitung und Unterstützung gezielt als regelmässigen Bestandteil im Unterricht einplanen. </t>
  </si>
  <si>
    <t>1 = noch keine Kompetenzen vorhanden (Beginnerin/Beginner)</t>
  </si>
  <si>
    <t>2 = Grundkenntnisse vorhanden (Kennerin/Kenner)</t>
  </si>
  <si>
    <t>3 = differenzierte Kenntnisse vorhanden (Könnerin/Könner)</t>
  </si>
  <si>
    <t>4 =  breites, tiefes Fachwissen und vielfältige Erfahrungen vorhanden (Expertin/Experte)</t>
  </si>
  <si>
    <t>Unterricht kompetenzorientiert gestalten</t>
  </si>
  <si>
    <t>Lernprozesse initiieren und begleiten</t>
  </si>
  <si>
    <t xml:space="preserve">Mit anderen Lehrpersonen zusammenarbeiten </t>
  </si>
  <si>
    <t xml:space="preserve">Ich kann Lernsituationen so gestalten, dass sie das Vorwissen/Vorkönnen der Schülerinnen und Schüler aktivieren und an dieses anknüpfen. </t>
  </si>
  <si>
    <t xml:space="preserve">Ich kann den Schülerinnen und Schülern persönliche Erfahrungen ermöglichen und diese mit ihnen reflektieren. </t>
  </si>
  <si>
    <t xml:space="preserve">Ich kann Impulse, Fragen und Problemstellungen so im Unterricht aufgreifen und einsetzen, dass die Aktivität der Schülerinnen und Schüler sowohl im lehrerzentrierten als auch im schülerzentrierten Unterricht hoch ist. </t>
  </si>
  <si>
    <t xml:space="preserve">Ich kann Unterrichtsmethoden und Organisationsformen variieren und diese abhängig von den heterogenen Voraussetzungen der Klasse und den zu erreichenden Kompetenzstufen zielführend einsetzen. </t>
  </si>
  <si>
    <t xml:space="preserve">Ich kann Lernangebote auf die Verschiedenheit der Schülerinnen und Schüler anpassen und für die Lernprozesse sowie den Kompetenzaufbau nutzen. </t>
  </si>
  <si>
    <t xml:space="preserve">Ich kann mit den Schülerinnen und Schülern anhand von Lerngegenständen und -medien verschiedene Lenrstrategien zum Kompetenzerwerb erarbeiten. </t>
  </si>
  <si>
    <t xml:space="preserve">Ich kann den Schülerinnen und Schülern Instrumente und Verfahren zuur Verfügung stellen, damit sie ihre Lernprozesse, den Kompetenzerwerb und -stand eigenständig dokumentieren können. </t>
  </si>
  <si>
    <t>Ich kann den Kompetenzerwerb der Schülerinnen und Schüler über Fächer, Module, Stufen und Zyklen hinweg gemeinsam mit anderen Lehrpersonen planen.</t>
  </si>
  <si>
    <t xml:space="preserve">Ich kann Möglichkeiten diskutieren und umsetzen, wie der Kompetenzerwerb über Fächer, Module, Stufen und Zyklen hinweg ermöglicht und Lernprobleme gelöst werden können. </t>
  </si>
  <si>
    <t xml:space="preserve">Ich kann gemeinsam mit Kolleginnen und Kollegen eine Kompetenzkultur aufbauen und mittragen, die bei den Schülerinnen und Schülern den Kompetenzerwerb unterstützt. </t>
  </si>
  <si>
    <t>Diagnose Förderung und Beurteilung</t>
  </si>
  <si>
    <t xml:space="preserve">Ich kann für die Schülerinnen und Schüler formulieren Kompetenzerwartungen (Lernziele) überprüfen. </t>
  </si>
  <si>
    <t xml:space="preserve">Ich kann mit verschiedenen Verfahren den Kompetenzstand erfassen. </t>
  </si>
  <si>
    <t xml:space="preserve">Ich kann die aus der Diagnose gewonnen Erkenntnisse für eine gezielte Förderung nutzen. </t>
  </si>
  <si>
    <t xml:space="preserve">Ich kann die Schülerinnen und Schüler darin anleiten, ihre schulischen Kompetenzen selbst zu beurteilen und zu reflektieren. </t>
  </si>
  <si>
    <t>Ich kann die Schülerinnen und Schüler darin anleiten, Rückmeldungen einzuholen und damit die Selbstbeurteilung zu überprüfen.</t>
  </si>
  <si>
    <t>Ich kann den Kompetenzerwerb der Schülerinnen und Schüler so dokumentieren, dass die Beurteilung darauf abgestützt werden kann.</t>
  </si>
  <si>
    <t xml:space="preserve">Ich kann formative und summative Beurteilungsforemn sinnvoll und zweckmässig einsetzen. </t>
  </si>
  <si>
    <t xml:space="preserve">Ich kann Lernumgebungen gestalten und mit Blick auf den Lernstand der Klasse sowie der Schülerinnen und Schüler geeignete Unterrichtsmethoden und Organisationsformen zum Kompetenzerwerb einplanen. </t>
  </si>
  <si>
    <t xml:space="preserve">Ich kann den Unterricht zielgerichtet auf die zu erwerbenden Kompetenzen hin durchführen und dabei eine offene Haltung gegenüber Lernzugängen und -wegen, Produkten und Lösungen zeigen. </t>
  </si>
  <si>
    <t xml:space="preserve">Ich kann die zu erreichenden Lernziele so kommunizieren und fortlaufend Bezug darauf nehmen, dass die Schülerinnen und Schüler diese verstehen und gezielt daran arbeiten können. </t>
  </si>
  <si>
    <t xml:space="preserve">Ich kann den Aufbau von überfachlichen Kompetenzen der Schülerinnen und Schüler mit geeigneten Unterrichtsmethoden und Organisationsformen gezielt fördern. </t>
  </si>
  <si>
    <t xml:space="preserve">Ich kann im Untericht Lernformen einsetzen, die den Schülerinnen und Schülern ein Lernen von- und miteinander ermöglichen. </t>
  </si>
  <si>
    <t xml:space="preserve">Ich kann den Schülerinnen und Schülern Instrumente und Verfahren zur Verfügung stellen, damit sie ihre Lernprozesse, den Kompetenzerwerb und -stand eigenständig dokumentieren können. </t>
  </si>
  <si>
    <t xml:space="preserve">Ich kann die Schülerinnen und Schüler anleiten und befähigen, Themen und Aufgaben eigenverantwortlich zu bearbeiten. </t>
  </si>
  <si>
    <t xml:space="preserve">Ich kann mit den Schülerinnen und Schülern anhand von Lerngegenständen und -medien verschiedene Lernstrategien zum Kompetenzerwerb erarbeiten. </t>
  </si>
  <si>
    <t xml:space="preserve">Ich kann dazu beitragen, schulinterne Abmachungen bezüglich der personalen, sozialen und methodischen Kompetenzen (überfachliche Kompetenzen) zu erarbeiten und diese mitzutragen. </t>
  </si>
  <si>
    <t>Ich kann die individuellen Lernfortschritte der Schülerinnen und Schüler erfassen und den Kompetenzzuwachs sichtbar machen.</t>
  </si>
  <si>
    <t xml:space="preserve">Ich kann die aus der Diagnose gewonnenen Erkenntnisse für eine gezielte Förderung nutzen. </t>
  </si>
  <si>
    <t xml:space="preserve">Ich kann formative und summative Beurteilungsformen sinnvoll und zweckmässig einsetzen. </t>
  </si>
  <si>
    <t>Ich kann fachbedeutsame, gehaltvolle Lern- und Leistungsaufgaben bereitstellen.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</si>
</sst>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BA9E5"/>
        <bgColor indexed="64"/>
      </patternFill>
    </fill>
    <fill>
      <patternFill patternType="solid">
        <fgColor rgb="FFC8C6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4" fillId="0" borderId="0" xfId="0" applyFont="1"/>
    <xf numFmtId="0" fontId="4" fillId="0" borderId="0" xfId="0" applyFont="1" applyAlignment="1"/>
    <xf numFmtId="0" fontId="3" fillId="0" borderId="0" xfId="0" applyFont="1"/>
    <xf numFmtId="0" fontId="3" fillId="0" borderId="0" xfId="0" applyFont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4" fillId="0" borderId="0" xfId="0" applyFont="1" applyFill="1"/>
    <xf numFmtId="0" fontId="1" fillId="0" borderId="1" xfId="0" applyFont="1" applyFill="1" applyBorder="1"/>
    <xf numFmtId="0" fontId="0" fillId="0" borderId="0" xfId="0" applyFill="1"/>
    <xf numFmtId="0" fontId="3" fillId="0" borderId="0" xfId="0" applyFont="1" applyFill="1" applyAlignment="1">
      <alignment vertical="top"/>
    </xf>
    <xf numFmtId="0" fontId="2" fillId="0" borderId="1" xfId="0" applyFont="1" applyFill="1" applyBorder="1"/>
    <xf numFmtId="0" fontId="4" fillId="0" borderId="0" xfId="0" applyFont="1" applyFill="1" applyAlignment="1"/>
    <xf numFmtId="0" fontId="0" fillId="5" borderId="1" xfId="0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CC"/>
      <color rgb="FFC8C6F0"/>
      <color rgb="FFCBA9E5"/>
      <color rgb="FF99FFCC"/>
      <color rgb="FF00FFFF"/>
      <color rgb="FF00CC99"/>
      <color rgb="FF00FFCC"/>
      <color rgb="FF827EDC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BA9E5"/>
  </sheetPr>
  <dimension ref="A1:U17"/>
  <sheetViews>
    <sheetView tabSelected="1" topLeftCell="A8" zoomScaleNormal="100" workbookViewId="0">
      <selection activeCell="D10" sqref="D10"/>
    </sheetView>
  </sheetViews>
  <sheetFormatPr baseColWidth="10" defaultRowHeight="15" x14ac:dyDescent="0.25"/>
  <cols>
    <col min="1" max="1" width="38.5703125" style="3" customWidth="1"/>
  </cols>
  <sheetData>
    <row r="1" spans="1:21" s="9" customFormat="1" ht="17.25" x14ac:dyDescent="0.3">
      <c r="A1" s="12" t="s">
        <v>0</v>
      </c>
    </row>
    <row r="2" spans="1:21" x14ac:dyDescent="0.25">
      <c r="A2" s="24" t="s">
        <v>34</v>
      </c>
    </row>
    <row r="3" spans="1:21" x14ac:dyDescent="0.25">
      <c r="A3" s="24" t="s">
        <v>35</v>
      </c>
    </row>
    <row r="4" spans="1:21" x14ac:dyDescent="0.25">
      <c r="A4" s="24" t="s">
        <v>36</v>
      </c>
    </row>
    <row r="5" spans="1:21" x14ac:dyDescent="0.25">
      <c r="A5" s="24" t="s">
        <v>37</v>
      </c>
    </row>
    <row r="7" spans="1:21" s="16" customFormat="1" ht="17.25" x14ac:dyDescent="0.3">
      <c r="A7" s="19" t="s">
        <v>38</v>
      </c>
    </row>
    <row r="8" spans="1:21" s="18" customFormat="1" x14ac:dyDescent="0.25">
      <c r="A8" s="25" t="s">
        <v>1</v>
      </c>
      <c r="B8" s="17" t="s">
        <v>2</v>
      </c>
      <c r="C8" s="17" t="s">
        <v>3</v>
      </c>
      <c r="D8" s="17" t="s">
        <v>4</v>
      </c>
      <c r="E8" s="17" t="s">
        <v>5</v>
      </c>
      <c r="F8" s="17" t="s">
        <v>6</v>
      </c>
      <c r="G8" s="17" t="s">
        <v>7</v>
      </c>
      <c r="H8" s="17" t="s">
        <v>8</v>
      </c>
      <c r="I8" s="17" t="s">
        <v>9</v>
      </c>
      <c r="J8" s="17" t="s">
        <v>10</v>
      </c>
      <c r="K8" s="17" t="s">
        <v>11</v>
      </c>
      <c r="L8" s="17" t="s">
        <v>12</v>
      </c>
      <c r="M8" s="17" t="s">
        <v>13</v>
      </c>
      <c r="N8" s="17" t="s">
        <v>14</v>
      </c>
      <c r="O8" s="17" t="s">
        <v>15</v>
      </c>
      <c r="P8" s="17" t="s">
        <v>16</v>
      </c>
      <c r="Q8" s="17" t="s">
        <v>17</v>
      </c>
      <c r="R8" s="17" t="s">
        <v>18</v>
      </c>
      <c r="S8" s="17" t="s">
        <v>19</v>
      </c>
      <c r="T8" s="17" t="s">
        <v>20</v>
      </c>
      <c r="U8" s="17" t="s">
        <v>21</v>
      </c>
    </row>
    <row r="9" spans="1:21" ht="75" x14ac:dyDescent="0.25">
      <c r="A9" s="13" t="s">
        <v>22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60" x14ac:dyDescent="0.25">
      <c r="A10" s="13" t="s">
        <v>27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75" x14ac:dyDescent="0.25">
      <c r="A11" s="13" t="s">
        <v>28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90" x14ac:dyDescent="0.25">
      <c r="A12" s="13" t="s">
        <v>59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45" x14ac:dyDescent="0.25">
      <c r="A13" s="13" t="s">
        <v>29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60" x14ac:dyDescent="0.25">
      <c r="A14" s="13" t="s">
        <v>30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60" x14ac:dyDescent="0.25">
      <c r="A15" s="13" t="s">
        <v>31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36" customHeight="1" x14ac:dyDescent="0.25">
      <c r="A16" s="13" t="s">
        <v>71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60" x14ac:dyDescent="0.25">
      <c r="A17" s="13" t="s">
        <v>33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</sheetData>
  <customSheetViews>
    <customSheetView guid="{34F428F0-0194-4626-A46A-73F110FC7666}" scale="80">
      <selection activeCell="I9" sqref="I9"/>
      <pageMargins left="0.7" right="0.7" top="0.78740157499999996" bottom="0.78740157499999996" header="0.3" footer="0.3"/>
      <pageSetup paperSize="9" orientation="portrait" r:id="rId1"/>
    </customSheetView>
    <customSheetView guid="{38FBFB83-F026-4803-BAE9-2505808D250F}" topLeftCell="A11">
      <selection activeCell="A12" sqref="A12"/>
      <pageMargins left="0.7" right="0.7" top="0.78740157499999996" bottom="0.78740157499999996" header="0.3" footer="0.3"/>
      <pageSetup paperSize="9" orientation="portrait" r:id="rId2"/>
    </customSheetView>
  </customSheetViews>
  <pageMargins left="0.7" right="0.7" top="0.78740157499999996" bottom="0.78740157499999996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12"/>
  <sheetViews>
    <sheetView workbookViewId="0">
      <selection activeCell="B4" sqref="B4:E12"/>
    </sheetView>
  </sheetViews>
  <sheetFormatPr baseColWidth="10" defaultRowHeight="15" x14ac:dyDescent="0.25"/>
  <cols>
    <col min="1" max="1" width="38.5703125" style="23" customWidth="1"/>
    <col min="2" max="2" width="19.7109375" bestFit="1" customWidth="1"/>
    <col min="3" max="4" width="16.5703125" bestFit="1" customWidth="1"/>
    <col min="5" max="5" width="16.28515625" bestFit="1" customWidth="1"/>
  </cols>
  <sheetData>
    <row r="1" spans="1:5" s="10" customFormat="1" ht="17.25" x14ac:dyDescent="0.3">
      <c r="A1" s="12" t="s">
        <v>38</v>
      </c>
    </row>
    <row r="3" spans="1:5" x14ac:dyDescent="0.25">
      <c r="A3" s="6" t="s">
        <v>1</v>
      </c>
      <c r="B3" s="4" t="s">
        <v>23</v>
      </c>
      <c r="C3" s="4" t="s">
        <v>24</v>
      </c>
      <c r="D3" s="4" t="s">
        <v>25</v>
      </c>
      <c r="E3" s="4" t="s">
        <v>26</v>
      </c>
    </row>
    <row r="4" spans="1:5" ht="82.5" customHeight="1" x14ac:dyDescent="0.25">
      <c r="A4" s="13" t="s">
        <v>22</v>
      </c>
      <c r="B4" s="26">
        <f>COUNTIF('kompetenzorient. Unterricht'!B9:U9,1)</f>
        <v>0</v>
      </c>
      <c r="C4" s="26">
        <f>COUNTIF('kompetenzorient. Unterricht'!B9:U9,2)</f>
        <v>0</v>
      </c>
      <c r="D4" s="26">
        <f>COUNTIF('kompetenzorient. Unterricht'!B9:U9,3)</f>
        <v>0</v>
      </c>
      <c r="E4" s="26">
        <f>COUNTIF('kompetenzorient. Unterricht'!B9:U9,4)</f>
        <v>0</v>
      </c>
    </row>
    <row r="5" spans="1:5" ht="64.5" customHeight="1" x14ac:dyDescent="0.25">
      <c r="A5" s="13" t="s">
        <v>27</v>
      </c>
      <c r="B5" s="26">
        <f>COUNTIF('kompetenzorient. Unterricht'!B10:U10,1)</f>
        <v>0</v>
      </c>
      <c r="C5" s="26">
        <f>COUNTIF('kompetenzorient. Unterricht'!B10:U10,2)</f>
        <v>0</v>
      </c>
      <c r="D5" s="26">
        <f>COUNTIF('kompetenzorient. Unterricht'!B10:U10,3)</f>
        <v>0</v>
      </c>
      <c r="E5" s="26">
        <f>COUNTIF('kompetenzorient. Unterricht'!B10:U10,4)</f>
        <v>0</v>
      </c>
    </row>
    <row r="6" spans="1:5" ht="75" x14ac:dyDescent="0.25">
      <c r="A6" s="13" t="s">
        <v>28</v>
      </c>
      <c r="B6" s="26">
        <f>COUNTIF('kompetenzorient. Unterricht'!B11:U11,1)</f>
        <v>0</v>
      </c>
      <c r="C6" s="26">
        <f>COUNTIF('kompetenzorient. Unterricht'!B11:U11,2)</f>
        <v>0</v>
      </c>
      <c r="D6" s="26">
        <f>COUNTIF('kompetenzorient. Unterricht'!B11:U11,3)</f>
        <v>0</v>
      </c>
      <c r="E6" s="26">
        <f>COUNTIF('kompetenzorient. Unterricht'!B11:U11,4)</f>
        <v>0</v>
      </c>
    </row>
    <row r="7" spans="1:5" ht="90" x14ac:dyDescent="0.25">
      <c r="A7" s="13" t="s">
        <v>59</v>
      </c>
      <c r="B7" s="26">
        <f>COUNTIF('kompetenzorient. Unterricht'!B12:U12,1)</f>
        <v>0</v>
      </c>
      <c r="C7" s="26">
        <f>COUNTIF('kompetenzorient. Unterricht'!B12:U12,2)</f>
        <v>0</v>
      </c>
      <c r="D7" s="26">
        <f>COUNTIF('kompetenzorient. Unterricht'!B12:U12,3)</f>
        <v>0</v>
      </c>
      <c r="E7" s="26">
        <f>COUNTIF('kompetenzorient. Unterricht'!B12:U12,4)</f>
        <v>0</v>
      </c>
    </row>
    <row r="8" spans="1:5" ht="45" x14ac:dyDescent="0.25">
      <c r="A8" s="13" t="s">
        <v>29</v>
      </c>
      <c r="B8" s="26">
        <f>COUNTIF('kompetenzorient. Unterricht'!B13:U13,1)</f>
        <v>0</v>
      </c>
      <c r="C8" s="26">
        <f>COUNTIF('kompetenzorient. Unterricht'!B13:U13,2)</f>
        <v>0</v>
      </c>
      <c r="D8" s="26">
        <f>COUNTIF('kompetenzorient. Unterricht'!B13:U13,3)</f>
        <v>0</v>
      </c>
      <c r="E8" s="26">
        <f>COUNTIF('kompetenzorient. Unterricht'!B13:U13,4)</f>
        <v>0</v>
      </c>
    </row>
    <row r="9" spans="1:5" ht="60" x14ac:dyDescent="0.25">
      <c r="A9" s="13" t="s">
        <v>30</v>
      </c>
      <c r="B9" s="26">
        <f>COUNTIF('kompetenzorient. Unterricht'!B14:U14,1)</f>
        <v>0</v>
      </c>
      <c r="C9" s="26">
        <f>COUNTIF('kompetenzorient. Unterricht'!B14:U14,2)</f>
        <v>0</v>
      </c>
      <c r="D9" s="26">
        <f>COUNTIF('kompetenzorient. Unterricht'!B14:U14,3)</f>
        <v>0</v>
      </c>
      <c r="E9" s="26">
        <f>COUNTIF('kompetenzorient. Unterricht'!B14:U14,4)</f>
        <v>0</v>
      </c>
    </row>
    <row r="10" spans="1:5" ht="60" x14ac:dyDescent="0.25">
      <c r="A10" s="13" t="s">
        <v>31</v>
      </c>
      <c r="B10" s="26">
        <f>COUNTIF('kompetenzorient. Unterricht'!B15:U15,1)</f>
        <v>0</v>
      </c>
      <c r="C10" s="26">
        <f>COUNTIF('kompetenzorient. Unterricht'!B15:U15,2)</f>
        <v>0</v>
      </c>
      <c r="D10" s="26">
        <f>COUNTIF('kompetenzorient. Unterricht'!B15:U15,3)</f>
        <v>0</v>
      </c>
      <c r="E10" s="26">
        <f>COUNTIF('kompetenzorient. Unterricht'!B15:U15,4)</f>
        <v>0</v>
      </c>
    </row>
    <row r="11" spans="1:5" ht="45" x14ac:dyDescent="0.25">
      <c r="A11" s="13" t="s">
        <v>32</v>
      </c>
      <c r="B11" s="26">
        <f>COUNTIF('kompetenzorient. Unterricht'!B16:U16,1)</f>
        <v>0</v>
      </c>
      <c r="C11" s="26">
        <f>COUNTIF('kompetenzorient. Unterricht'!B16:U16,2)</f>
        <v>0</v>
      </c>
      <c r="D11" s="26">
        <f>COUNTIF('kompetenzorient. Unterricht'!B16:U16,3)</f>
        <v>0</v>
      </c>
      <c r="E11" s="26">
        <f>COUNTIF('kompetenzorient. Unterricht'!B16:U16,4)</f>
        <v>0</v>
      </c>
    </row>
    <row r="12" spans="1:5" ht="60" x14ac:dyDescent="0.25">
      <c r="A12" s="13" t="s">
        <v>33</v>
      </c>
      <c r="B12" s="26">
        <f>COUNTIF('kompetenzorient. Unterricht'!B17:U17,1)</f>
        <v>0</v>
      </c>
      <c r="C12" s="26">
        <f>COUNTIF('kompetenzorient. Unterricht'!B17:U17,2)</f>
        <v>0</v>
      </c>
      <c r="D12" s="26">
        <f>COUNTIF('kompetenzorient. Unterricht'!B17:U17,3)</f>
        <v>0</v>
      </c>
      <c r="E12" s="26">
        <f>COUNTIF('kompetenzorient. Unterricht'!B17:U17,4)</f>
        <v>0</v>
      </c>
    </row>
  </sheetData>
  <customSheetViews>
    <customSheetView guid="{34F428F0-0194-4626-A46A-73F110FC7666}">
      <selection activeCell="A7" sqref="A7"/>
      <pageMargins left="0.7" right="0.7" top="0.78740157499999996" bottom="0.78740157499999996" header="0.3" footer="0.3"/>
      <pageSetup paperSize="9" orientation="portrait" r:id="rId1"/>
    </customSheetView>
    <customSheetView guid="{38FBFB83-F026-4803-BAE9-2505808D250F}">
      <selection activeCell="A7" sqref="A7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C6F0"/>
  </sheetPr>
  <dimension ref="A1:U22"/>
  <sheetViews>
    <sheetView topLeftCell="A7" zoomScaleNormal="100" workbookViewId="0">
      <selection activeCell="C11" sqref="C11"/>
    </sheetView>
  </sheetViews>
  <sheetFormatPr baseColWidth="10" defaultRowHeight="15" x14ac:dyDescent="0.25"/>
  <cols>
    <col min="1" max="1" width="38.5703125" style="23" customWidth="1"/>
  </cols>
  <sheetData>
    <row r="1" spans="1:21" ht="17.25" x14ac:dyDescent="0.25">
      <c r="A1" s="12" t="s">
        <v>0</v>
      </c>
    </row>
    <row r="2" spans="1:21" x14ac:dyDescent="0.25">
      <c r="A2" s="23" t="s">
        <v>34</v>
      </c>
    </row>
    <row r="3" spans="1:21" x14ac:dyDescent="0.25">
      <c r="A3" s="23" t="s">
        <v>35</v>
      </c>
    </row>
    <row r="4" spans="1:21" x14ac:dyDescent="0.25">
      <c r="A4" s="23" t="s">
        <v>36</v>
      </c>
    </row>
    <row r="5" spans="1:21" x14ac:dyDescent="0.25">
      <c r="A5" s="23" t="s">
        <v>37</v>
      </c>
    </row>
    <row r="6" spans="1:21" x14ac:dyDescent="0.25">
      <c r="A6" s="3"/>
    </row>
    <row r="7" spans="1:21" s="16" customFormat="1" ht="17.25" x14ac:dyDescent="0.3">
      <c r="A7" s="19" t="s">
        <v>39</v>
      </c>
    </row>
    <row r="8" spans="1:21" s="18" customFormat="1" x14ac:dyDescent="0.25">
      <c r="A8" s="7" t="s">
        <v>1</v>
      </c>
      <c r="B8" s="20" t="s">
        <v>2</v>
      </c>
      <c r="C8" s="20" t="s">
        <v>3</v>
      </c>
      <c r="D8" s="20" t="s">
        <v>4</v>
      </c>
      <c r="E8" s="20" t="s">
        <v>5</v>
      </c>
      <c r="F8" s="20" t="s">
        <v>6</v>
      </c>
      <c r="G8" s="20" t="s">
        <v>7</v>
      </c>
      <c r="H8" s="20" t="s">
        <v>8</v>
      </c>
      <c r="I8" s="20" t="s">
        <v>9</v>
      </c>
      <c r="J8" s="20" t="s">
        <v>10</v>
      </c>
      <c r="K8" s="20" t="s">
        <v>11</v>
      </c>
      <c r="L8" s="20" t="s">
        <v>12</v>
      </c>
      <c r="M8" s="20" t="s">
        <v>13</v>
      </c>
      <c r="N8" s="20" t="s">
        <v>14</v>
      </c>
      <c r="O8" s="20" t="s">
        <v>15</v>
      </c>
      <c r="P8" s="20" t="s">
        <v>16</v>
      </c>
      <c r="Q8" s="20" t="s">
        <v>17</v>
      </c>
      <c r="R8" s="20" t="s">
        <v>18</v>
      </c>
      <c r="S8" s="20" t="s">
        <v>19</v>
      </c>
      <c r="T8" s="20" t="s">
        <v>20</v>
      </c>
      <c r="U8" s="20" t="s">
        <v>21</v>
      </c>
    </row>
    <row r="9" spans="1:21" ht="60" x14ac:dyDescent="0.25">
      <c r="A9" s="14" t="s">
        <v>41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45" x14ac:dyDescent="0.25">
      <c r="A10" s="14" t="s">
        <v>42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75" x14ac:dyDescent="0.25">
      <c r="A11" s="14" t="s">
        <v>60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90" x14ac:dyDescent="0.25">
      <c r="A12" s="14" t="s">
        <v>43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90" x14ac:dyDescent="0.25">
      <c r="A13" s="14" t="s">
        <v>44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75" x14ac:dyDescent="0.25">
      <c r="A14" s="14" t="s">
        <v>61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75" x14ac:dyDescent="0.25">
      <c r="A15" s="14" t="s">
        <v>62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75" x14ac:dyDescent="0.25">
      <c r="A16" s="14" t="s">
        <v>45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75" x14ac:dyDescent="0.25">
      <c r="A17" s="14" t="s">
        <v>46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60" x14ac:dyDescent="0.25">
      <c r="A18" s="14" t="s">
        <v>63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90" x14ac:dyDescent="0.25">
      <c r="A19" s="14" t="s">
        <v>64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60" x14ac:dyDescent="0.25">
      <c r="A20" s="14" t="s">
        <v>65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x14ac:dyDescent="0.25">
      <c r="A21" s="3"/>
    </row>
    <row r="22" spans="1:21" x14ac:dyDescent="0.25">
      <c r="A22" s="3"/>
    </row>
  </sheetData>
  <customSheetViews>
    <customSheetView guid="{34F428F0-0194-4626-A46A-73F110FC7666}" scale="80" topLeftCell="A16">
      <selection activeCell="U20" sqref="U20"/>
      <pageMargins left="0.7" right="0.7" top="0.78740157499999996" bottom="0.78740157499999996" header="0.3" footer="0.3"/>
    </customSheetView>
    <customSheetView guid="{38FBFB83-F026-4803-BAE9-2505808D250F}" topLeftCell="A16">
      <selection activeCell="A20" sqref="A20"/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15"/>
  <sheetViews>
    <sheetView workbookViewId="0">
      <selection activeCell="B4" sqref="B4:E15"/>
    </sheetView>
  </sheetViews>
  <sheetFormatPr baseColWidth="10" defaultRowHeight="15" x14ac:dyDescent="0.25"/>
  <cols>
    <col min="1" max="1" width="38.5703125" customWidth="1"/>
    <col min="2" max="2" width="19.7109375" bestFit="1" customWidth="1"/>
    <col min="3" max="4" width="16.5703125" bestFit="1" customWidth="1"/>
    <col min="5" max="5" width="16.28515625" bestFit="1" customWidth="1"/>
  </cols>
  <sheetData>
    <row r="1" spans="1:5" s="9" customFormat="1" ht="17.25" x14ac:dyDescent="0.3">
      <c r="A1" s="12" t="s">
        <v>39</v>
      </c>
    </row>
    <row r="3" spans="1:5" x14ac:dyDescent="0.25">
      <c r="A3" s="4" t="s">
        <v>1</v>
      </c>
      <c r="B3" s="4" t="s">
        <v>23</v>
      </c>
      <c r="C3" s="4" t="s">
        <v>24</v>
      </c>
      <c r="D3" s="4" t="s">
        <v>25</v>
      </c>
      <c r="E3" s="4" t="s">
        <v>26</v>
      </c>
    </row>
    <row r="4" spans="1:5" ht="60" x14ac:dyDescent="0.25">
      <c r="A4" s="14" t="s">
        <v>41</v>
      </c>
      <c r="B4" s="26">
        <f>COUNTIF(Lernprozesse!B9:U9,1)</f>
        <v>0</v>
      </c>
      <c r="C4" s="26">
        <f>COUNTIF(Lernprozesse!B9:U9,2)</f>
        <v>0</v>
      </c>
      <c r="D4" s="26">
        <f>COUNTIF(Lernprozesse!B9:U9,3)</f>
        <v>0</v>
      </c>
      <c r="E4" s="26">
        <f>COUNTIF(Lernprozesse!B9:U9,4)</f>
        <v>0</v>
      </c>
    </row>
    <row r="5" spans="1:5" ht="45" x14ac:dyDescent="0.25">
      <c r="A5" s="14" t="s">
        <v>42</v>
      </c>
      <c r="B5" s="26">
        <f>COUNTIF(Lernprozesse!B10:U10,1)</f>
        <v>0</v>
      </c>
      <c r="C5" s="26">
        <f>COUNTIF(Lernprozesse!B10:U10,2)</f>
        <v>0</v>
      </c>
      <c r="D5" s="26">
        <f>COUNTIF(Lernprozesse!B10:U10,3)</f>
        <v>0</v>
      </c>
      <c r="E5" s="26">
        <f>COUNTIF(Lernprozesse!B10:U10,4)</f>
        <v>0</v>
      </c>
    </row>
    <row r="6" spans="1:5" ht="75" x14ac:dyDescent="0.25">
      <c r="A6" s="14" t="s">
        <v>60</v>
      </c>
      <c r="B6" s="26">
        <f>COUNTIF(Lernprozesse!B11:U11,1)</f>
        <v>0</v>
      </c>
      <c r="C6" s="26">
        <f>COUNTIF(Lernprozesse!B11:U11,2)</f>
        <v>0</v>
      </c>
      <c r="D6" s="26">
        <f>COUNTIF(Lernprozesse!B11:U11,3)</f>
        <v>0</v>
      </c>
      <c r="E6" s="26">
        <f>COUNTIF(Lernprozesse!B11:U11,4)</f>
        <v>0</v>
      </c>
    </row>
    <row r="7" spans="1:5" ht="90" x14ac:dyDescent="0.25">
      <c r="A7" s="14" t="s">
        <v>43</v>
      </c>
      <c r="B7" s="26">
        <f>COUNTIF(Lernprozesse!B12:U12,1)</f>
        <v>0</v>
      </c>
      <c r="C7" s="26">
        <f>COUNTIF(Lernprozesse!B12:U12,2)</f>
        <v>0</v>
      </c>
      <c r="D7" s="26">
        <f>COUNTIF(Lernprozesse!B12:U12,3)</f>
        <v>0</v>
      </c>
      <c r="E7" s="26">
        <f>COUNTIF(Lernprozesse!B12:U12,4)</f>
        <v>0</v>
      </c>
    </row>
    <row r="8" spans="1:5" ht="90" x14ac:dyDescent="0.25">
      <c r="A8" s="14" t="s">
        <v>44</v>
      </c>
      <c r="B8" s="26">
        <f>COUNTIF(Lernprozesse!B13:U13,1)</f>
        <v>0</v>
      </c>
      <c r="C8" s="26">
        <f>COUNTIF(Lernprozesse!B13:U13,2)</f>
        <v>0</v>
      </c>
      <c r="D8" s="26">
        <f>COUNTIF(Lernprozesse!B13:U13,3)</f>
        <v>0</v>
      </c>
      <c r="E8" s="26">
        <f>COUNTIF(Lernprozesse!B13:U13,4)</f>
        <v>0</v>
      </c>
    </row>
    <row r="9" spans="1:5" ht="75" x14ac:dyDescent="0.25">
      <c r="A9" s="14" t="s">
        <v>61</v>
      </c>
      <c r="B9" s="26">
        <f>COUNTIF(Lernprozesse!B14:U14,1)</f>
        <v>0</v>
      </c>
      <c r="C9" s="26">
        <f>COUNTIF(Lernprozesse!B14:U14,2)</f>
        <v>0</v>
      </c>
      <c r="D9" s="26">
        <f>COUNTIF(Lernprozesse!B14:U14,3)</f>
        <v>0</v>
      </c>
      <c r="E9" s="26">
        <f>COUNTIF(Lernprozesse!B14:U14,4)</f>
        <v>0</v>
      </c>
    </row>
    <row r="10" spans="1:5" ht="75" x14ac:dyDescent="0.25">
      <c r="A10" s="14" t="s">
        <v>62</v>
      </c>
      <c r="B10" s="26">
        <f>COUNTIF(Lernprozesse!B15:U15,1)</f>
        <v>0</v>
      </c>
      <c r="C10" s="26">
        <f>COUNTIF(Lernprozesse!B15:U15,2)</f>
        <v>0</v>
      </c>
      <c r="D10" s="26">
        <f>COUNTIF(Lernprozesse!B15:U15,3)</f>
        <v>0</v>
      </c>
      <c r="E10" s="26">
        <f>COUNTIF(Lernprozesse!B15:U15,4)</f>
        <v>0</v>
      </c>
    </row>
    <row r="11" spans="1:5" ht="75" x14ac:dyDescent="0.25">
      <c r="A11" s="14" t="s">
        <v>45</v>
      </c>
      <c r="B11" s="26">
        <f>COUNTIF(Lernprozesse!B16:U16,1)</f>
        <v>0</v>
      </c>
      <c r="C11" s="26">
        <f>COUNTIF(Lernprozesse!B16:U16,2)</f>
        <v>0</v>
      </c>
      <c r="D11" s="26">
        <f>COUNTIF(Lernprozesse!B16:U16,3)</f>
        <v>0</v>
      </c>
      <c r="E11" s="26">
        <f>COUNTIF(Lernprozesse!B16:U16,4)</f>
        <v>0</v>
      </c>
    </row>
    <row r="12" spans="1:5" ht="75" x14ac:dyDescent="0.25">
      <c r="A12" s="14" t="s">
        <v>66</v>
      </c>
      <c r="B12" s="26">
        <f>COUNTIF(Lernprozesse!B17:U17,1)</f>
        <v>0</v>
      </c>
      <c r="C12" s="26">
        <f>COUNTIF(Lernprozesse!B17:U17,2)</f>
        <v>0</v>
      </c>
      <c r="D12" s="26">
        <f>COUNTIF(Lernprozesse!B17:U17,3)</f>
        <v>0</v>
      </c>
      <c r="E12" s="26">
        <f>COUNTIF(Lernprozesse!B17:U17,4)</f>
        <v>0</v>
      </c>
    </row>
    <row r="13" spans="1:5" ht="60" x14ac:dyDescent="0.25">
      <c r="A13" s="14" t="s">
        <v>63</v>
      </c>
      <c r="B13" s="26">
        <f>COUNTIF(Lernprozesse!B18:U18,1)</f>
        <v>0</v>
      </c>
      <c r="C13" s="26">
        <f>COUNTIF(Lernprozesse!B18:U18,2)</f>
        <v>0</v>
      </c>
      <c r="D13" s="26">
        <f>COUNTIF(Lernprozesse!B18:U18,3)</f>
        <v>0</v>
      </c>
      <c r="E13" s="26">
        <f>COUNTIF(Lernprozesse!B18:U18,4)</f>
        <v>0</v>
      </c>
    </row>
    <row r="14" spans="1:5" ht="90" x14ac:dyDescent="0.25">
      <c r="A14" s="14" t="s">
        <v>47</v>
      </c>
      <c r="B14" s="26">
        <f>COUNTIF(Lernprozesse!B19:U19,1)</f>
        <v>0</v>
      </c>
      <c r="C14" s="26">
        <f>COUNTIF(Lernprozesse!B19:U19,2)</f>
        <v>0</v>
      </c>
      <c r="D14" s="26">
        <f>COUNTIF(Lernprozesse!B19:U19,3)</f>
        <v>0</v>
      </c>
      <c r="E14" s="26">
        <f>COUNTIF(Lernprozesse!B19:U19,4)</f>
        <v>0</v>
      </c>
    </row>
    <row r="15" spans="1:5" ht="60" x14ac:dyDescent="0.25">
      <c r="A15" s="14" t="s">
        <v>65</v>
      </c>
      <c r="B15" s="26">
        <f>COUNTIF(Lernprozesse!B20:U20,1)</f>
        <v>0</v>
      </c>
      <c r="C15" s="26">
        <f>COUNTIF(Lernprozesse!B20:U20,2)</f>
        <v>0</v>
      </c>
      <c r="D15" s="26">
        <f>COUNTIF(Lernprozesse!B20:U20,3)</f>
        <v>0</v>
      </c>
      <c r="E15" s="26">
        <f>COUNTIF(Lernprozesse!B20:U20,4)</f>
        <v>0</v>
      </c>
    </row>
  </sheetData>
  <customSheetViews>
    <customSheetView guid="{34F428F0-0194-4626-A46A-73F110FC7666}" topLeftCell="A9">
      <selection activeCell="E15" sqref="E15"/>
      <pageMargins left="0.7" right="0.7" top="0.78740157499999996" bottom="0.78740157499999996" header="0.3" footer="0.3"/>
    </customSheetView>
    <customSheetView guid="{38FBFB83-F026-4803-BAE9-2505808D250F}" topLeftCell="A13">
      <selection activeCell="A13" sqref="A13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U27"/>
  <sheetViews>
    <sheetView topLeftCell="A2" zoomScaleNormal="100" workbookViewId="0">
      <selection activeCell="A2" sqref="A1:XFD1048576"/>
    </sheetView>
  </sheetViews>
  <sheetFormatPr baseColWidth="10" defaultRowHeight="15" x14ac:dyDescent="0.25"/>
  <cols>
    <col min="1" max="1" width="38.5703125" customWidth="1"/>
  </cols>
  <sheetData>
    <row r="1" spans="1:21" s="9" customFormat="1" ht="17.25" x14ac:dyDescent="0.3">
      <c r="A1" s="11" t="s">
        <v>0</v>
      </c>
    </row>
    <row r="2" spans="1:21" x14ac:dyDescent="0.25">
      <c r="A2" t="s">
        <v>34</v>
      </c>
    </row>
    <row r="3" spans="1:21" x14ac:dyDescent="0.25">
      <c r="A3" t="s">
        <v>35</v>
      </c>
    </row>
    <row r="4" spans="1:21" x14ac:dyDescent="0.25">
      <c r="A4" t="s">
        <v>36</v>
      </c>
    </row>
    <row r="5" spans="1:21" x14ac:dyDescent="0.25">
      <c r="A5" t="s">
        <v>37</v>
      </c>
    </row>
    <row r="6" spans="1:21" x14ac:dyDescent="0.25">
      <c r="A6" s="3"/>
    </row>
    <row r="7" spans="1:21" s="21" customFormat="1" ht="17.25" x14ac:dyDescent="0.3">
      <c r="A7" s="19" t="s">
        <v>40</v>
      </c>
    </row>
    <row r="8" spans="1:21" s="18" customFormat="1" x14ac:dyDescent="0.25">
      <c r="A8" s="8" t="s">
        <v>1</v>
      </c>
      <c r="B8" s="17" t="s">
        <v>2</v>
      </c>
      <c r="C8" s="17" t="s">
        <v>3</v>
      </c>
      <c r="D8" s="17" t="s">
        <v>4</v>
      </c>
      <c r="E8" s="17" t="s">
        <v>5</v>
      </c>
      <c r="F8" s="17" t="s">
        <v>6</v>
      </c>
      <c r="G8" s="17" t="s">
        <v>7</v>
      </c>
      <c r="H8" s="17" t="s">
        <v>8</v>
      </c>
      <c r="I8" s="17" t="s">
        <v>9</v>
      </c>
      <c r="J8" s="17" t="s">
        <v>10</v>
      </c>
      <c r="K8" s="17" t="s">
        <v>11</v>
      </c>
      <c r="L8" s="17" t="s">
        <v>12</v>
      </c>
      <c r="M8" s="17" t="s">
        <v>13</v>
      </c>
      <c r="N8" s="17" t="s">
        <v>14</v>
      </c>
      <c r="O8" s="17" t="s">
        <v>15</v>
      </c>
      <c r="P8" s="17" t="s">
        <v>16</v>
      </c>
      <c r="Q8" s="17" t="s">
        <v>17</v>
      </c>
      <c r="R8" s="17" t="s">
        <v>18</v>
      </c>
      <c r="S8" s="17" t="s">
        <v>19</v>
      </c>
      <c r="T8" s="17" t="s">
        <v>20</v>
      </c>
      <c r="U8" s="17" t="s">
        <v>21</v>
      </c>
    </row>
    <row r="9" spans="1:21" ht="75" x14ac:dyDescent="0.25">
      <c r="A9" s="22" t="s">
        <v>48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75" x14ac:dyDescent="0.25">
      <c r="A10" s="22" t="s">
        <v>49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90" x14ac:dyDescent="0.25">
      <c r="A11" s="22" t="s">
        <v>67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75" x14ac:dyDescent="0.25">
      <c r="A12" s="22" t="s">
        <v>50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x14ac:dyDescent="0.25">
      <c r="A13" s="2"/>
    </row>
    <row r="14" spans="1:21" x14ac:dyDescent="0.25">
      <c r="A14" s="2"/>
    </row>
    <row r="15" spans="1:21" x14ac:dyDescent="0.25">
      <c r="A15" s="2"/>
    </row>
    <row r="16" spans="1:21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</sheetData>
  <customSheetViews>
    <customSheetView guid="{34F428F0-0194-4626-A46A-73F110FC7666}" scale="80">
      <selection activeCell="H12" sqref="H12"/>
      <pageMargins left="0.7" right="0.7" top="0.78740157499999996" bottom="0.78740157499999996" header="0.3" footer="0.3"/>
    </customSheetView>
    <customSheetView guid="{38FBFB83-F026-4803-BAE9-2505808D250F}">
      <selection activeCell="A8" sqref="A8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7"/>
  <sheetViews>
    <sheetView workbookViewId="0">
      <selection activeCell="B4" sqref="B4:E7"/>
    </sheetView>
  </sheetViews>
  <sheetFormatPr baseColWidth="10" defaultRowHeight="15" x14ac:dyDescent="0.25"/>
  <cols>
    <col min="1" max="1" width="38.5703125" customWidth="1"/>
    <col min="2" max="2" width="19.7109375" bestFit="1" customWidth="1"/>
    <col min="3" max="4" width="16.5703125" bestFit="1" customWidth="1"/>
    <col min="5" max="5" width="16.28515625" bestFit="1" customWidth="1"/>
  </cols>
  <sheetData>
    <row r="1" spans="1:5" s="9" customFormat="1" ht="17.25" x14ac:dyDescent="0.3">
      <c r="A1" s="12" t="s">
        <v>40</v>
      </c>
    </row>
    <row r="3" spans="1:5" x14ac:dyDescent="0.25">
      <c r="A3" s="1" t="s">
        <v>1</v>
      </c>
      <c r="B3" s="1" t="s">
        <v>23</v>
      </c>
      <c r="C3" s="1" t="s">
        <v>24</v>
      </c>
      <c r="D3" s="1" t="s">
        <v>25</v>
      </c>
      <c r="E3" s="1" t="s">
        <v>26</v>
      </c>
    </row>
    <row r="4" spans="1:5" ht="75" x14ac:dyDescent="0.25">
      <c r="A4" s="22" t="s">
        <v>48</v>
      </c>
      <c r="B4" s="26">
        <f>COUNTIF(Zusammenarbeit!B9:U9,1)</f>
        <v>0</v>
      </c>
      <c r="C4" s="26">
        <f>COUNTIF(Zusammenarbeit!B9:U9,2)</f>
        <v>0</v>
      </c>
      <c r="D4" s="26">
        <f>COUNTIF(Zusammenarbeit!B9:U9,3)</f>
        <v>0</v>
      </c>
      <c r="E4" s="26">
        <f>COUNTIF(Zusammenarbeit!B9:U9,4)</f>
        <v>0</v>
      </c>
    </row>
    <row r="5" spans="1:5" ht="75" x14ac:dyDescent="0.25">
      <c r="A5" s="22" t="s">
        <v>49</v>
      </c>
      <c r="B5" s="26">
        <f>COUNTIF(Zusammenarbeit!B10:U10,1)</f>
        <v>0</v>
      </c>
      <c r="C5" s="26">
        <f>COUNTIF(Zusammenarbeit!B10:U10,2)</f>
        <v>0</v>
      </c>
      <c r="D5" s="26">
        <f>COUNTIF(Zusammenarbeit!B10:U10,3)</f>
        <v>0</v>
      </c>
      <c r="E5" s="26">
        <f>COUNTIF(Zusammenarbeit!B10:U10,4)</f>
        <v>0</v>
      </c>
    </row>
    <row r="6" spans="1:5" ht="90" x14ac:dyDescent="0.25">
      <c r="A6" s="22" t="s">
        <v>67</v>
      </c>
      <c r="B6" s="26">
        <f>COUNTIF(Zusammenarbeit!B11:U11,1)</f>
        <v>0</v>
      </c>
      <c r="C6" s="26">
        <f>COUNTIF(Zusammenarbeit!B11:U11,2)</f>
        <v>0</v>
      </c>
      <c r="D6" s="26">
        <f>COUNTIF(Zusammenarbeit!B11:U11,3)</f>
        <v>0</v>
      </c>
      <c r="E6" s="26">
        <f>COUNTIF(Zusammenarbeit!B11:U11,4)</f>
        <v>0</v>
      </c>
    </row>
    <row r="7" spans="1:5" ht="75" x14ac:dyDescent="0.25">
      <c r="A7" s="22" t="s">
        <v>50</v>
      </c>
      <c r="B7" s="26">
        <f>COUNTIF(Zusammenarbeit!B12:U12,1)</f>
        <v>0</v>
      </c>
      <c r="C7" s="26">
        <f>COUNTIF(Zusammenarbeit!B12:U12,2)</f>
        <v>0</v>
      </c>
      <c r="D7" s="26">
        <f>COUNTIF(Zusammenarbeit!B12:U12,3)</f>
        <v>0</v>
      </c>
      <c r="E7" s="26">
        <f>COUNTIF(Zusammenarbeit!B12:U12,4)</f>
        <v>0</v>
      </c>
    </row>
  </sheetData>
  <customSheetViews>
    <customSheetView guid="{34F428F0-0194-4626-A46A-73F110FC7666}">
      <selection sqref="A1:XFD3"/>
      <pageMargins left="0.7" right="0.7" top="0.78740157499999996" bottom="0.78740157499999996" header="0.3" footer="0.3"/>
    </customSheetView>
    <customSheetView guid="{38FBFB83-F026-4803-BAE9-2505808D250F}">
      <selection activeCell="H12" sqref="H12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U30"/>
  <sheetViews>
    <sheetView zoomScaleNormal="100" workbookViewId="0">
      <selection sqref="A1:XFD1048576"/>
    </sheetView>
  </sheetViews>
  <sheetFormatPr baseColWidth="10" defaultRowHeight="15" x14ac:dyDescent="0.25"/>
  <cols>
    <col min="1" max="1" width="38.5703125" customWidth="1"/>
  </cols>
  <sheetData>
    <row r="1" spans="1:21" s="9" customFormat="1" ht="17.25" x14ac:dyDescent="0.3">
      <c r="A1" s="11" t="s">
        <v>0</v>
      </c>
    </row>
    <row r="2" spans="1:21" x14ac:dyDescent="0.25">
      <c r="A2" t="s">
        <v>34</v>
      </c>
    </row>
    <row r="3" spans="1:21" x14ac:dyDescent="0.25">
      <c r="A3" t="s">
        <v>35</v>
      </c>
    </row>
    <row r="4" spans="1:21" x14ac:dyDescent="0.25">
      <c r="A4" t="s">
        <v>36</v>
      </c>
    </row>
    <row r="5" spans="1:21" x14ac:dyDescent="0.25">
      <c r="A5" t="s">
        <v>37</v>
      </c>
    </row>
    <row r="6" spans="1:21" x14ac:dyDescent="0.25">
      <c r="A6" s="3"/>
    </row>
    <row r="7" spans="1:21" s="18" customFormat="1" ht="17.25" x14ac:dyDescent="0.25">
      <c r="A7" s="19" t="s">
        <v>51</v>
      </c>
    </row>
    <row r="8" spans="1:21" s="18" customFormat="1" x14ac:dyDescent="0.25">
      <c r="A8" s="8" t="s">
        <v>1</v>
      </c>
      <c r="B8" s="17" t="s">
        <v>2</v>
      </c>
      <c r="C8" s="17" t="s">
        <v>3</v>
      </c>
      <c r="D8" s="17" t="s">
        <v>4</v>
      </c>
      <c r="E8" s="17" t="s">
        <v>5</v>
      </c>
      <c r="F8" s="17" t="s">
        <v>6</v>
      </c>
      <c r="G8" s="17" t="s">
        <v>7</v>
      </c>
      <c r="H8" s="17" t="s">
        <v>8</v>
      </c>
      <c r="I8" s="17" t="s">
        <v>9</v>
      </c>
      <c r="J8" s="17" t="s">
        <v>10</v>
      </c>
      <c r="K8" s="17" t="s">
        <v>11</v>
      </c>
      <c r="L8" s="17" t="s">
        <v>12</v>
      </c>
      <c r="M8" s="17" t="s">
        <v>13</v>
      </c>
      <c r="N8" s="17" t="s">
        <v>14</v>
      </c>
      <c r="O8" s="17" t="s">
        <v>15</v>
      </c>
      <c r="P8" s="17" t="s">
        <v>16</v>
      </c>
      <c r="Q8" s="17" t="s">
        <v>17</v>
      </c>
      <c r="R8" s="17" t="s">
        <v>18</v>
      </c>
      <c r="S8" s="17" t="s">
        <v>19</v>
      </c>
      <c r="T8" s="17" t="s">
        <v>20</v>
      </c>
      <c r="U8" s="17" t="s">
        <v>21</v>
      </c>
    </row>
    <row r="9" spans="1:21" ht="45" x14ac:dyDescent="0.25">
      <c r="A9" s="15" t="s">
        <v>52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60" x14ac:dyDescent="0.25">
      <c r="A10" s="15" t="s">
        <v>68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30" x14ac:dyDescent="0.25">
      <c r="A11" s="15" t="s">
        <v>53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45" x14ac:dyDescent="0.25">
      <c r="A12" s="15" t="s">
        <v>69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60" x14ac:dyDescent="0.25">
      <c r="A13" s="15" t="s">
        <v>55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60" x14ac:dyDescent="0.25">
      <c r="A14" s="15" t="s">
        <v>56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60" x14ac:dyDescent="0.25">
      <c r="A15" s="15" t="s">
        <v>57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45" x14ac:dyDescent="0.25">
      <c r="A16" s="15" t="s">
        <v>70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</sheetData>
  <customSheetViews>
    <customSheetView guid="{34F428F0-0194-4626-A46A-73F110FC7666}" scale="90">
      <selection activeCell="A9" sqref="A9:U16"/>
      <pageMargins left="0.7" right="0.7" top="0.78740157499999996" bottom="0.78740157499999996" header="0.3" footer="0.3"/>
    </customSheetView>
    <customSheetView guid="{38FBFB83-F026-4803-BAE9-2505808D250F}" topLeftCell="A12">
      <selection activeCell="A16" sqref="A16"/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11"/>
  <sheetViews>
    <sheetView workbookViewId="0">
      <selection activeCell="M9" sqref="M9"/>
    </sheetView>
  </sheetViews>
  <sheetFormatPr baseColWidth="10" defaultRowHeight="15" x14ac:dyDescent="0.25"/>
  <cols>
    <col min="1" max="1" width="38.5703125" customWidth="1"/>
    <col min="2" max="2" width="19.7109375" bestFit="1" customWidth="1"/>
    <col min="3" max="4" width="16.5703125" bestFit="1" customWidth="1"/>
    <col min="5" max="5" width="16.28515625" bestFit="1" customWidth="1"/>
  </cols>
  <sheetData>
    <row r="1" spans="1:5" s="9" customFormat="1" ht="17.25" x14ac:dyDescent="0.3">
      <c r="A1" s="12" t="s">
        <v>51</v>
      </c>
    </row>
    <row r="3" spans="1:5" x14ac:dyDescent="0.25">
      <c r="A3" s="4" t="s">
        <v>1</v>
      </c>
      <c r="B3" s="4" t="s">
        <v>23</v>
      </c>
      <c r="C3" s="4" t="s">
        <v>24</v>
      </c>
      <c r="D3" s="4" t="s">
        <v>25</v>
      </c>
      <c r="E3" s="4" t="s">
        <v>26</v>
      </c>
    </row>
    <row r="4" spans="1:5" ht="45" x14ac:dyDescent="0.25">
      <c r="A4" s="15" t="s">
        <v>52</v>
      </c>
      <c r="B4" s="26">
        <f>COUNTIF(Diagnose!B9:U9,1)</f>
        <v>0</v>
      </c>
      <c r="C4" s="26">
        <f>COUNTIF(Diagnose!B9:U9,2)</f>
        <v>0</v>
      </c>
      <c r="D4" s="26">
        <f>COUNTIF(Diagnose!B9:U9,3)</f>
        <v>0</v>
      </c>
      <c r="E4" s="26">
        <f>COUNTIF(Diagnose!B9:U9,4)</f>
        <v>0</v>
      </c>
    </row>
    <row r="5" spans="1:5" ht="60" x14ac:dyDescent="0.25">
      <c r="A5" s="15" t="s">
        <v>68</v>
      </c>
      <c r="B5" s="26">
        <f>COUNTIF(Diagnose!B10:U10,1)</f>
        <v>0</v>
      </c>
      <c r="C5" s="26">
        <f>COUNTIF(Diagnose!B10:U10,2)</f>
        <v>0</v>
      </c>
      <c r="D5" s="26">
        <f>COUNTIF(Diagnose!B10:U10,3)</f>
        <v>0</v>
      </c>
      <c r="E5" s="26">
        <f>COUNTIF(Diagnose!B10:U10,4)</f>
        <v>0</v>
      </c>
    </row>
    <row r="6" spans="1:5" ht="30" x14ac:dyDescent="0.25">
      <c r="A6" s="15" t="s">
        <v>53</v>
      </c>
      <c r="B6" s="26">
        <f>COUNTIF(Diagnose!B11:U11,1)</f>
        <v>0</v>
      </c>
      <c r="C6" s="26">
        <f>COUNTIF(Diagnose!B11:U11,2)</f>
        <v>0</v>
      </c>
      <c r="D6" s="26">
        <f>COUNTIF(Diagnose!B11:U11,3)</f>
        <v>0</v>
      </c>
      <c r="E6" s="26">
        <f>COUNTIF(Diagnose!B11:U11,4)</f>
        <v>0</v>
      </c>
    </row>
    <row r="7" spans="1:5" ht="45" x14ac:dyDescent="0.25">
      <c r="A7" s="15" t="s">
        <v>54</v>
      </c>
      <c r="B7" s="26">
        <f>COUNTIF(Diagnose!B12:U12,1)</f>
        <v>0</v>
      </c>
      <c r="C7" s="26">
        <f>COUNTIF(Diagnose!B12:U12,2)</f>
        <v>0</v>
      </c>
      <c r="D7" s="26">
        <f>COUNTIF(Diagnose!B12:U12,3)</f>
        <v>0</v>
      </c>
      <c r="E7" s="26">
        <f>COUNTIF(Diagnose!B12:U12,4)</f>
        <v>0</v>
      </c>
    </row>
    <row r="8" spans="1:5" ht="60" x14ac:dyDescent="0.25">
      <c r="A8" s="15" t="s">
        <v>55</v>
      </c>
      <c r="B8" s="26">
        <f>COUNTIF(Diagnose!B13:U13,1)</f>
        <v>0</v>
      </c>
      <c r="C8" s="26">
        <f>COUNTIF(Diagnose!B13:U13,2)</f>
        <v>0</v>
      </c>
      <c r="D8" s="26">
        <f>COUNTIF(Diagnose!B13:U13,3)</f>
        <v>0</v>
      </c>
      <c r="E8" s="26">
        <f>COUNTIF(Diagnose!B13:U13,4)</f>
        <v>0</v>
      </c>
    </row>
    <row r="9" spans="1:5" ht="60" x14ac:dyDescent="0.25">
      <c r="A9" s="15" t="s">
        <v>56</v>
      </c>
      <c r="B9" s="26">
        <f>COUNTIF(Diagnose!B14:U14,1)</f>
        <v>0</v>
      </c>
      <c r="C9" s="26">
        <f>COUNTIF(Diagnose!B14:U14,2)</f>
        <v>0</v>
      </c>
      <c r="D9" s="26">
        <f>COUNTIF(Diagnose!B14:U14,3)</f>
        <v>0</v>
      </c>
      <c r="E9" s="26">
        <f>COUNTIF(Diagnose!B14:U14,4)</f>
        <v>0</v>
      </c>
    </row>
    <row r="10" spans="1:5" ht="60" x14ac:dyDescent="0.25">
      <c r="A10" s="15" t="s">
        <v>57</v>
      </c>
      <c r="B10" s="26">
        <f>COUNTIF(Diagnose!B15:U15,1)</f>
        <v>0</v>
      </c>
      <c r="C10" s="26">
        <f>COUNTIF(Diagnose!B15:U15,2)</f>
        <v>0</v>
      </c>
      <c r="D10" s="26">
        <f>COUNTIF(Diagnose!B15:U15,3)</f>
        <v>0</v>
      </c>
      <c r="E10" s="26">
        <f>COUNTIF(Diagnose!B15:U15,4)</f>
        <v>0</v>
      </c>
    </row>
    <row r="11" spans="1:5" ht="45" x14ac:dyDescent="0.25">
      <c r="A11" s="15" t="s">
        <v>58</v>
      </c>
      <c r="B11" s="26">
        <f>COUNTIF(Diagnose!B16:U16,1)</f>
        <v>0</v>
      </c>
      <c r="C11" s="26">
        <f>COUNTIF(Diagnose!B16:U16,2)</f>
        <v>0</v>
      </c>
      <c r="D11" s="26">
        <f>COUNTIF(Diagnose!B16:U16,3)</f>
        <v>0</v>
      </c>
      <c r="E11" s="26">
        <f>COUNTIF(Diagnose!B16:U16,4)</f>
        <v>0</v>
      </c>
    </row>
  </sheetData>
  <customSheetViews>
    <customSheetView guid="{34F428F0-0194-4626-A46A-73F110FC7666}">
      <selection activeCell="B5" sqref="B5"/>
      <pageMargins left="0.7" right="0.7" top="0.78740157499999996" bottom="0.78740157499999996" header="0.3" footer="0.3"/>
    </customSheetView>
    <customSheetView guid="{38FBFB83-F026-4803-BAE9-2505808D250F}">
      <selection activeCell="A6" sqref="A6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kompetenzorient. Unterricht</vt:lpstr>
      <vt:lpstr>Auswertung kU</vt:lpstr>
      <vt:lpstr>Lernprozesse</vt:lpstr>
      <vt:lpstr>Auswertung Lernprozesse</vt:lpstr>
      <vt:lpstr>Zusammenarbeit</vt:lpstr>
      <vt:lpstr>Auswertung Zusammenarbeit</vt:lpstr>
      <vt:lpstr>Diagnose</vt:lpstr>
      <vt:lpstr>Auswertung Diagnose</vt:lpstr>
    </vt:vector>
  </TitlesOfParts>
  <Company>Amt fuer Informatik 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Nakano</dc:creator>
  <cp:lastModifiedBy>Ariane Thurnheer</cp:lastModifiedBy>
  <dcterms:created xsi:type="dcterms:W3CDTF">2020-06-10T09:41:53Z</dcterms:created>
  <dcterms:modified xsi:type="dcterms:W3CDTF">2020-06-15T08:20:55Z</dcterms:modified>
</cp:coreProperties>
</file>